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8800" windowHeight="12540" tabRatio="846" activeTab="3"/>
  </bookViews>
  <sheets>
    <sheet name="封面" sheetId="1" r:id="rId1"/>
    <sheet name="非税收入表" sheetId="5" r:id="rId2"/>
    <sheet name="燃油税功能科目表" sheetId="7" r:id="rId3"/>
    <sheet name="燃油税经济科目表" sheetId="9" r:id="rId4"/>
    <sheet name="三公经费表" sheetId="11" r:id="rId5"/>
    <sheet name="人员情况表" sheetId="12" r:id="rId6"/>
    <sheet name="定向补助表" sheetId="14" r:id="rId7"/>
    <sheet name="通行费功能科目表" sheetId="15" r:id="rId8"/>
    <sheet name="通行费经济科目表" sheetId="16" r:id="rId9"/>
  </sheets>
  <definedNames>
    <definedName name="_xlnm.Print_Area" localSheetId="6">定向补助表!$A$1:$E$8</definedName>
    <definedName name="_xlnm.Print_Area" localSheetId="1">非税收入表!$A$1:$D$13</definedName>
    <definedName name="_xlnm.Print_Area" localSheetId="2">燃油税功能科目表!$A$1:$G$24</definedName>
    <definedName name="_xlnm.Print_Area" localSheetId="3">燃油税经济科目表!$A$1:$J$40</definedName>
    <definedName name="_xlnm.Print_Area" localSheetId="5">人员情况表!$A$1:$U$10</definedName>
    <definedName name="_xlnm.Print_Area" localSheetId="4">三公经费表!$A$1:$H$12</definedName>
    <definedName name="_xlnm.Print_Area" localSheetId="7">通行费功能科目表!$A$1:$E$14</definedName>
    <definedName name="_xlnm.Print_Area" localSheetId="8">通行费经济科目表!$A$1:$J$60</definedName>
    <definedName name="_xlnm.Print_Titles" localSheetId="6">定向补助表!$1:$4</definedName>
    <definedName name="_xlnm.Print_Titles" localSheetId="1">非税收入表!$1:$6</definedName>
    <definedName name="_xlnm.Print_Titles" localSheetId="2">燃油税功能科目表!$1:$6</definedName>
    <definedName name="_xlnm.Print_Titles" localSheetId="3">燃油税经济科目表!$1:$6</definedName>
    <definedName name="_xlnm.Print_Titles" localSheetId="5">人员情况表!$1:$5</definedName>
    <definedName name="_xlnm.Print_Titles" localSheetId="4">三公经费表!$1:$5</definedName>
    <definedName name="_xlnm.Print_Titles" localSheetId="7">通行费功能科目表!$1:$5</definedName>
    <definedName name="_xlnm.Print_Titles" localSheetId="8">通行费经济科目表!$1:$6</definedName>
  </definedNames>
  <calcPr calcId="125725"/>
</workbook>
</file>

<file path=xl/calcChain.xml><?xml version="1.0" encoding="utf-8"?>
<calcChain xmlns="http://schemas.openxmlformats.org/spreadsheetml/2006/main">
  <c r="D8" i="7"/>
  <c r="C6" i="11"/>
  <c r="D6"/>
  <c r="E6"/>
  <c r="F6"/>
  <c r="G6"/>
  <c r="H6"/>
  <c r="B6"/>
  <c r="F6" i="12"/>
  <c r="G6"/>
  <c r="H6"/>
  <c r="I6"/>
  <c r="J6"/>
  <c r="K6"/>
  <c r="L6"/>
  <c r="M6"/>
  <c r="N6"/>
  <c r="O6"/>
  <c r="P6"/>
  <c r="Q6"/>
  <c r="R6"/>
  <c r="S6"/>
  <c r="T6"/>
  <c r="U6"/>
  <c r="E6"/>
  <c r="F7"/>
  <c r="G7"/>
  <c r="H7"/>
  <c r="I7"/>
  <c r="J7"/>
  <c r="K7"/>
  <c r="L7"/>
  <c r="M7"/>
  <c r="N7"/>
  <c r="O7"/>
  <c r="P7"/>
  <c r="Q7"/>
  <c r="R7"/>
  <c r="S7"/>
  <c r="T7"/>
  <c r="U7"/>
  <c r="E7"/>
  <c r="D5" i="14"/>
  <c r="E5"/>
  <c r="C5"/>
  <c r="F6" i="16"/>
  <c r="G6" s="1"/>
  <c r="H6" s="1"/>
  <c r="I6" s="1"/>
  <c r="J6" s="1"/>
  <c r="F14" i="15"/>
  <c r="F13"/>
  <c r="F12"/>
  <c r="F11"/>
  <c r="F10"/>
  <c r="F9"/>
  <c r="F8"/>
  <c r="F7"/>
  <c r="D6"/>
  <c r="F6" s="1"/>
  <c r="E5"/>
  <c r="F6" i="9"/>
  <c r="G6" s="1"/>
  <c r="H6" s="1"/>
  <c r="I6" s="1"/>
  <c r="J6" s="1"/>
  <c r="D24" i="7"/>
  <c r="D23"/>
  <c r="D22"/>
  <c r="D21"/>
  <c r="D20"/>
  <c r="D19"/>
  <c r="D18"/>
  <c r="D17"/>
  <c r="D16"/>
  <c r="D15"/>
  <c r="D14"/>
  <c r="D13"/>
  <c r="D12"/>
  <c r="D11"/>
  <c r="D10"/>
  <c r="D9"/>
  <c r="D7"/>
  <c r="E6"/>
  <c r="F6" s="1"/>
  <c r="G6" s="1"/>
</calcChain>
</file>

<file path=xl/sharedStrings.xml><?xml version="1.0" encoding="utf-8"?>
<sst xmlns="http://schemas.openxmlformats.org/spreadsheetml/2006/main" count="451" uniqueCount="206">
  <si>
    <t>甘肃省公路局</t>
  </si>
  <si>
    <t>2021年部门预算批复表（基本支出）</t>
  </si>
  <si>
    <t xml:space="preserve">      </t>
  </si>
  <si>
    <t>部门非税收入征收计划表</t>
  </si>
  <si>
    <t>单位：万元</t>
  </si>
  <si>
    <t>征收项目类别</t>
  </si>
  <si>
    <t>征收项目类别名称</t>
  </si>
  <si>
    <t>征收计划</t>
  </si>
  <si>
    <t>当年确认收入</t>
  </si>
  <si>
    <t>**</t>
  </si>
  <si>
    <t>合计</t>
  </si>
  <si>
    <t xml:space="preserve">  非税收入</t>
  </si>
  <si>
    <t xml:space="preserve">    国有资源（资产）有偿使用收入</t>
  </si>
  <si>
    <t xml:space="preserve">      其他利息收入</t>
  </si>
  <si>
    <t xml:space="preserve">      事业单位国有资产处置收入</t>
  </si>
  <si>
    <t xml:space="preserve">      事业单位国有资产出租、出借收入</t>
  </si>
  <si>
    <t>一般公共预算财政拨款支出表（基本支出）</t>
  </si>
  <si>
    <t>科目编码</t>
  </si>
  <si>
    <t>科目名称（单位名称）</t>
  </si>
  <si>
    <t>单位代码</t>
  </si>
  <si>
    <t>本年一般公共预算财政拨款支出</t>
  </si>
  <si>
    <t>基本支出</t>
  </si>
  <si>
    <t>小计</t>
  </si>
  <si>
    <t>人员经费</t>
  </si>
  <si>
    <t>公用经费</t>
  </si>
  <si>
    <t>1</t>
  </si>
  <si>
    <t>208</t>
  </si>
  <si>
    <t xml:space="preserve">  社会保障和就业支出</t>
  </si>
  <si>
    <t xml:space="preserve">  20805</t>
  </si>
  <si>
    <t xml:space="preserve">    行政事业单位养老支出</t>
  </si>
  <si>
    <t xml:space="preserve">    2080505</t>
  </si>
  <si>
    <t xml:space="preserve">      机关事业单位基本养老保险缴费支出</t>
  </si>
  <si>
    <t xml:space="preserve">  20899</t>
  </si>
  <si>
    <t xml:space="preserve">    其他社会保障和就业支出</t>
  </si>
  <si>
    <t xml:space="preserve">    2089999</t>
  </si>
  <si>
    <t xml:space="preserve">      其他社会保障和就业支出</t>
  </si>
  <si>
    <t>210</t>
  </si>
  <si>
    <t xml:space="preserve">  卫生健康支出</t>
  </si>
  <si>
    <t xml:space="preserve">  21011</t>
  </si>
  <si>
    <t xml:space="preserve">    行政事业单位医疗</t>
  </si>
  <si>
    <t xml:space="preserve">    2101102</t>
  </si>
  <si>
    <t xml:space="preserve">      事业单位医疗</t>
  </si>
  <si>
    <t xml:space="preserve">    2101103</t>
  </si>
  <si>
    <t xml:space="preserve">      公务员医疗补助</t>
  </si>
  <si>
    <t>214</t>
  </si>
  <si>
    <t xml:space="preserve">  交通运输支出</t>
  </si>
  <si>
    <t xml:space="preserve">  21401</t>
  </si>
  <si>
    <t xml:space="preserve">    公路水路运输</t>
  </si>
  <si>
    <t xml:space="preserve">    2140106</t>
  </si>
  <si>
    <t xml:space="preserve">      公路养护</t>
  </si>
  <si>
    <t>221</t>
  </si>
  <si>
    <t xml:space="preserve">  住房保障支出</t>
  </si>
  <si>
    <t xml:space="preserve">  22102</t>
  </si>
  <si>
    <t xml:space="preserve">    住房改革支出</t>
  </si>
  <si>
    <t xml:space="preserve">    2210201</t>
  </si>
  <si>
    <t xml:space="preserve">      住房公积金</t>
  </si>
  <si>
    <t xml:space="preserve">    2080502</t>
  </si>
  <si>
    <t xml:space="preserve">      事业单位离退休</t>
  </si>
  <si>
    <t>甘肃省武威公路局</t>
  </si>
  <si>
    <t>315010013</t>
  </si>
  <si>
    <t xml:space="preserve">  315010013</t>
  </si>
  <si>
    <t>一般公共预算基本支出表</t>
  </si>
  <si>
    <t>政府预算支出经济分类科目</t>
  </si>
  <si>
    <t>部门预算支出经济分类科目</t>
  </si>
  <si>
    <t>科目名称
（单位名称）</t>
  </si>
  <si>
    <t>本年支出</t>
  </si>
  <si>
    <t>财政拨款</t>
  </si>
  <si>
    <t xml:space="preserve">  工资福利支出</t>
  </si>
  <si>
    <t>30101</t>
  </si>
  <si>
    <t xml:space="preserve">    基本工资</t>
  </si>
  <si>
    <t>30102</t>
  </si>
  <si>
    <t xml:space="preserve">    津贴补贴</t>
  </si>
  <si>
    <t>30107</t>
  </si>
  <si>
    <t xml:space="preserve">    绩效工资</t>
  </si>
  <si>
    <t>30108</t>
  </si>
  <si>
    <t xml:space="preserve">    机关事业单位基本养老保险缴费</t>
  </si>
  <si>
    <t>30110</t>
  </si>
  <si>
    <t xml:space="preserve">    职工基本医疗保险缴费</t>
  </si>
  <si>
    <t>30111</t>
  </si>
  <si>
    <t xml:space="preserve">    公务员医疗补助缴费</t>
  </si>
  <si>
    <t>30112</t>
  </si>
  <si>
    <t xml:space="preserve">    其他社会保障缴费</t>
  </si>
  <si>
    <t>30113</t>
  </si>
  <si>
    <t xml:space="preserve">    住房公积金</t>
  </si>
  <si>
    <t>30199</t>
  </si>
  <si>
    <t xml:space="preserve">    其他工资福利支出</t>
  </si>
  <si>
    <t xml:space="preserve">  商品和服务支出</t>
  </si>
  <si>
    <t>30201</t>
  </si>
  <si>
    <t xml:space="preserve">    办公费</t>
  </si>
  <si>
    <t>30205</t>
  </si>
  <si>
    <t xml:space="preserve">    水费</t>
  </si>
  <si>
    <t>30206</t>
  </si>
  <si>
    <t xml:space="preserve">    电费</t>
  </si>
  <si>
    <t>30207</t>
  </si>
  <si>
    <t xml:space="preserve">    邮电费</t>
  </si>
  <si>
    <t>30208</t>
  </si>
  <si>
    <t xml:space="preserve">    取暖费</t>
  </si>
  <si>
    <t>30211</t>
  </si>
  <si>
    <t xml:space="preserve">    差旅费</t>
  </si>
  <si>
    <t>30213</t>
  </si>
  <si>
    <t xml:space="preserve">    维修（护）费</t>
  </si>
  <si>
    <t>30216</t>
  </si>
  <si>
    <t xml:space="preserve">    培训费</t>
  </si>
  <si>
    <t>30217</t>
  </si>
  <si>
    <t xml:space="preserve">    公务接待费</t>
  </si>
  <si>
    <t>30227</t>
  </si>
  <si>
    <t xml:space="preserve">    委托业务费</t>
  </si>
  <si>
    <t>30228</t>
  </si>
  <si>
    <t xml:space="preserve">    工会经费</t>
  </si>
  <si>
    <t>30229</t>
  </si>
  <si>
    <t xml:space="preserve">    福利费</t>
  </si>
  <si>
    <t>30231</t>
  </si>
  <si>
    <t xml:space="preserve">    公务用车运行维护费</t>
  </si>
  <si>
    <t>30299</t>
  </si>
  <si>
    <t xml:space="preserve">    其他商品和服务支出</t>
  </si>
  <si>
    <t xml:space="preserve">  对个人和家庭的补助</t>
  </si>
  <si>
    <t>30309</t>
  </si>
  <si>
    <t xml:space="preserve">    奖励金</t>
  </si>
  <si>
    <t>30209</t>
  </si>
  <si>
    <t xml:space="preserve">    物业管理费</t>
  </si>
  <si>
    <t>30302</t>
  </si>
  <si>
    <t xml:space="preserve">    退休费</t>
  </si>
  <si>
    <t>30304</t>
  </si>
  <si>
    <t xml:space="preserve">    抚恤金</t>
  </si>
  <si>
    <t>30305</t>
  </si>
  <si>
    <t xml:space="preserve">    生活补助</t>
  </si>
  <si>
    <t>30307</t>
  </si>
  <si>
    <t xml:space="preserve">    医疗费补助</t>
  </si>
  <si>
    <t>备注：部门预算"30302退休费"中不含退休人员养老金</t>
  </si>
  <si>
    <t>一般公共预算“三公”经费、会议费、培训费安排汇总表</t>
  </si>
  <si>
    <t>单位名称</t>
  </si>
  <si>
    <t>“三公”经费</t>
  </si>
  <si>
    <t>会议费</t>
  </si>
  <si>
    <t>培训费</t>
  </si>
  <si>
    <t>因公出国（境）费用</t>
  </si>
  <si>
    <t>公务接待费</t>
  </si>
  <si>
    <t>公务用车购置和运行费</t>
  </si>
  <si>
    <t>公务用车购置费</t>
  </si>
  <si>
    <t>公务用车运行费</t>
  </si>
  <si>
    <t xml:space="preserve">  甘肃省武威公路局</t>
  </si>
  <si>
    <t>单位人员基本情况表</t>
  </si>
  <si>
    <t>编制人数</t>
  </si>
  <si>
    <t>实有人数</t>
  </si>
  <si>
    <t>行政编制</t>
  </si>
  <si>
    <t>参公编制</t>
  </si>
  <si>
    <t>事业编制</t>
  </si>
  <si>
    <t>在职人数</t>
  </si>
  <si>
    <t>事业核定人数</t>
  </si>
  <si>
    <t>离休人数</t>
  </si>
  <si>
    <t>退休人数</t>
  </si>
  <si>
    <t>退职人数</t>
  </si>
  <si>
    <t>内退人数</t>
  </si>
  <si>
    <t>遗属人数</t>
  </si>
  <si>
    <t>六十年代初精简退职职工生活补助人数</t>
  </si>
  <si>
    <t>在职行政</t>
  </si>
  <si>
    <t>在职参公</t>
  </si>
  <si>
    <t>在职事业</t>
  </si>
  <si>
    <t>工资统发</t>
  </si>
  <si>
    <t>非工资统发</t>
  </si>
  <si>
    <t>315</t>
  </si>
  <si>
    <t>甘肃省交通运输厅</t>
  </si>
  <si>
    <t xml:space="preserve">  315019009</t>
  </si>
  <si>
    <t xml:space="preserve">  315019023</t>
  </si>
  <si>
    <t>定向补助表</t>
  </si>
  <si>
    <t>单位编码</t>
  </si>
  <si>
    <t>在职定向补助（事业）</t>
  </si>
  <si>
    <t>公用经费定向补助（事业）</t>
  </si>
  <si>
    <t>个人家庭定向补助（事业）</t>
  </si>
  <si>
    <t>政府性基金支出预算表（基本支出）</t>
  </si>
  <si>
    <t>单位:万元</t>
  </si>
  <si>
    <t>本年政府性基金预算财政拨款支出</t>
  </si>
  <si>
    <t xml:space="preserve">  214</t>
  </si>
  <si>
    <t xml:space="preserve">    21462</t>
  </si>
  <si>
    <t xml:space="preserve">    车辆通行费安排的支出</t>
  </si>
  <si>
    <t xml:space="preserve">      2146203</t>
  </si>
  <si>
    <t xml:space="preserve">      政府还贷公路管理</t>
  </si>
  <si>
    <t>315019009</t>
  </si>
  <si>
    <t>315019023</t>
  </si>
  <si>
    <t>政府性基金预算基本支出表</t>
  </si>
  <si>
    <t>政府性基金预算财政拨款</t>
  </si>
  <si>
    <t>301</t>
  </si>
  <si>
    <t xml:space="preserve">  30101</t>
  </si>
  <si>
    <t xml:space="preserve">  30102</t>
  </si>
  <si>
    <t xml:space="preserve">  30107</t>
  </si>
  <si>
    <t xml:space="preserve">  30108</t>
  </si>
  <si>
    <t xml:space="preserve">  30110</t>
  </si>
  <si>
    <t xml:space="preserve">  30111</t>
  </si>
  <si>
    <t xml:space="preserve">  30112</t>
  </si>
  <si>
    <t xml:space="preserve">  30113</t>
  </si>
  <si>
    <t>302</t>
  </si>
  <si>
    <t xml:space="preserve">  30201</t>
  </si>
  <si>
    <t xml:space="preserve">  30205</t>
  </si>
  <si>
    <t xml:space="preserve">  30206</t>
  </si>
  <si>
    <t xml:space="preserve">  30207</t>
  </si>
  <si>
    <t xml:space="preserve">  30208</t>
  </si>
  <si>
    <t xml:space="preserve">  30211</t>
  </si>
  <si>
    <t xml:space="preserve">  30213</t>
  </si>
  <si>
    <t xml:space="preserve">  30216</t>
  </si>
  <si>
    <t xml:space="preserve">  30217</t>
  </si>
  <si>
    <t xml:space="preserve">  30228</t>
  </si>
  <si>
    <t xml:space="preserve">  30229</t>
  </si>
  <si>
    <t xml:space="preserve">  30231</t>
  </si>
  <si>
    <t xml:space="preserve">  30299</t>
  </si>
  <si>
    <t>303</t>
  </si>
  <si>
    <t xml:space="preserve">  30309</t>
  </si>
  <si>
    <t xml:space="preserve">  30199</t>
  </si>
</sst>
</file>

<file path=xl/styles.xml><?xml version="1.0" encoding="utf-8"?>
<styleSheet xmlns="http://schemas.openxmlformats.org/spreadsheetml/2006/main">
  <numFmts count="4">
    <numFmt numFmtId="176" formatCode="#,##0.00_ ;[Red]\-#,##0.00\ "/>
    <numFmt numFmtId="177" formatCode="0_);[Red]\(0\)"/>
    <numFmt numFmtId="178" formatCode="#,##0.00;[Red]#,##0.00"/>
    <numFmt numFmtId="179" formatCode="#,##0;[Red]#,##0"/>
  </numFmts>
  <fonts count="16">
    <font>
      <sz val="10"/>
      <name val="Arial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b/>
      <sz val="9"/>
      <name val="宋体"/>
      <charset val="134"/>
    </font>
    <font>
      <b/>
      <sz val="9"/>
      <color indexed="8"/>
      <name val="宋体"/>
      <charset val="134"/>
    </font>
    <font>
      <sz val="9"/>
      <name val="宋体"/>
      <charset val="134"/>
    </font>
    <font>
      <sz val="12"/>
      <color indexed="8"/>
      <name val="宋体"/>
      <charset val="134"/>
    </font>
    <font>
      <sz val="18"/>
      <color indexed="8"/>
      <name val="宋体"/>
      <charset val="134"/>
    </font>
    <font>
      <u/>
      <sz val="9"/>
      <color rgb="FF800080"/>
      <name val="宋体"/>
      <charset val="134"/>
    </font>
    <font>
      <sz val="24"/>
      <name val="宋体"/>
      <charset val="134"/>
    </font>
    <font>
      <sz val="36"/>
      <color indexed="8"/>
      <name val="宋体"/>
      <charset val="134"/>
    </font>
    <font>
      <sz val="34"/>
      <color indexed="8"/>
      <name val="宋体"/>
      <charset val="134"/>
    </font>
    <font>
      <sz val="24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0" borderId="0" xfId="0" applyFont="1" applyBorder="1" applyAlignment="1" applyProtection="1"/>
    <xf numFmtId="0" fontId="4" fillId="0" borderId="0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/>
    </xf>
    <xf numFmtId="177" fontId="4" fillId="0" borderId="1" xfId="0" applyNumberFormat="1" applyFont="1" applyBorder="1" applyAlignment="1" applyProtection="1">
      <alignment horizontal="center" vertical="center"/>
    </xf>
    <xf numFmtId="0" fontId="5" fillId="0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 applyProtection="1">
      <alignment horizontal="left" vertical="center"/>
    </xf>
    <xf numFmtId="49" fontId="6" fillId="0" borderId="1" xfId="0" applyNumberFormat="1" applyFont="1" applyFill="1" applyBorder="1" applyAlignment="1" applyProtection="1">
      <alignment vertical="center"/>
    </xf>
    <xf numFmtId="49" fontId="6" fillId="0" borderId="1" xfId="0" applyNumberFormat="1" applyFont="1" applyFill="1" applyBorder="1" applyAlignment="1" applyProtection="1">
      <alignment vertical="center" wrapText="1"/>
    </xf>
    <xf numFmtId="178" fontId="6" fillId="0" borderId="1" xfId="0" applyNumberFormat="1" applyFont="1" applyFill="1" applyBorder="1" applyAlignment="1" applyProtection="1">
      <alignment horizontal="right" vertical="center" wrapText="1"/>
    </xf>
    <xf numFmtId="0" fontId="7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 applyProtection="1">
      <alignment horizontal="left" vertical="center"/>
    </xf>
    <xf numFmtId="49" fontId="4" fillId="0" borderId="1" xfId="0" applyNumberFormat="1" applyFont="1" applyFill="1" applyBorder="1" applyAlignment="1" applyProtection="1">
      <alignment vertical="center"/>
    </xf>
    <xf numFmtId="49" fontId="4" fillId="0" borderId="1" xfId="0" applyNumberFormat="1" applyFont="1" applyFill="1" applyBorder="1" applyAlignment="1" applyProtection="1">
      <alignment vertical="center" wrapText="1"/>
    </xf>
    <xf numFmtId="178" fontId="4" fillId="0" borderId="1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/>
    <xf numFmtId="0" fontId="4" fillId="0" borderId="0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178" fontId="6" fillId="0" borderId="1" xfId="0" applyNumberFormat="1" applyFont="1" applyFill="1" applyBorder="1" applyAlignment="1" applyProtection="1">
      <alignment horizontal="right" vertical="center"/>
    </xf>
    <xf numFmtId="0" fontId="8" fillId="0" borderId="0" xfId="0" applyFont="1" applyFill="1" applyBorder="1" applyAlignment="1" applyProtection="1">
      <alignment vertical="center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178" fontId="4" fillId="0" borderId="1" xfId="0" applyNumberFormat="1" applyFont="1" applyFill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0" fontId="9" fillId="0" borderId="0" xfId="0" applyFont="1" applyBorder="1" applyAlignment="1" applyProtection="1">
      <alignment vertical="center"/>
    </xf>
    <xf numFmtId="0" fontId="4" fillId="0" borderId="13" xfId="0" applyFont="1" applyBorder="1" applyAlignment="1" applyProtection="1">
      <alignment horizontal="center" vertical="center" wrapText="1"/>
    </xf>
    <xf numFmtId="49" fontId="6" fillId="0" borderId="11" xfId="0" applyNumberFormat="1" applyFont="1" applyFill="1" applyBorder="1" applyAlignment="1" applyProtection="1">
      <alignment horizontal="left" vertical="center"/>
    </xf>
    <xf numFmtId="49" fontId="6" fillId="0" borderId="12" xfId="0" applyNumberFormat="1" applyFont="1" applyFill="1" applyBorder="1" applyAlignment="1" applyProtection="1">
      <alignment horizontal="left" vertical="center" wrapText="1"/>
    </xf>
    <xf numFmtId="179" fontId="6" fillId="0" borderId="12" xfId="0" applyNumberFormat="1" applyFont="1" applyFill="1" applyBorder="1" applyAlignment="1" applyProtection="1">
      <alignment horizontal="right" vertical="center" wrapText="1"/>
    </xf>
    <xf numFmtId="49" fontId="4" fillId="0" borderId="11" xfId="0" applyNumberFormat="1" applyFont="1" applyFill="1" applyBorder="1" applyAlignment="1" applyProtection="1">
      <alignment horizontal="left" vertical="center"/>
    </xf>
    <xf numFmtId="49" fontId="4" fillId="0" borderId="12" xfId="0" applyNumberFormat="1" applyFont="1" applyFill="1" applyBorder="1" applyAlignment="1" applyProtection="1">
      <alignment horizontal="left" vertical="center" wrapText="1"/>
    </xf>
    <xf numFmtId="179" fontId="4" fillId="0" borderId="12" xfId="0" applyNumberFormat="1" applyFont="1" applyFill="1" applyBorder="1" applyAlignment="1" applyProtection="1">
      <alignment horizontal="right" vertical="center" wrapText="1"/>
    </xf>
    <xf numFmtId="3" fontId="4" fillId="0" borderId="12" xfId="0" applyNumberFormat="1" applyFont="1" applyFill="1" applyBorder="1" applyAlignment="1" applyProtection="1">
      <alignment horizontal="right"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176" fontId="6" fillId="0" borderId="1" xfId="0" applyNumberFormat="1" applyFont="1" applyFill="1" applyBorder="1" applyAlignment="1" applyProtection="1">
      <alignment vertical="center" wrapText="1"/>
    </xf>
    <xf numFmtId="176" fontId="4" fillId="0" borderId="1" xfId="0" applyNumberFormat="1" applyFont="1" applyFill="1" applyBorder="1" applyAlignment="1" applyProtection="1">
      <alignment vertical="center" wrapText="1"/>
    </xf>
    <xf numFmtId="176" fontId="4" fillId="0" borderId="1" xfId="0" applyNumberFormat="1" applyFont="1" applyFill="1" applyBorder="1" applyAlignment="1" applyProtection="1">
      <alignment horizontal="right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vertical="center" wrapText="1"/>
    </xf>
    <xf numFmtId="178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178" fontId="4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/>
    <xf numFmtId="0" fontId="2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14" fillId="0" borderId="0" xfId="0" applyFont="1" applyAlignment="1"/>
    <xf numFmtId="0" fontId="12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 vertical="center" wrapText="1"/>
    </xf>
    <xf numFmtId="0" fontId="4" fillId="0" borderId="6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23"/>
  <sheetViews>
    <sheetView showGridLines="0" showZeros="0" workbookViewId="0">
      <selection activeCell="A15" sqref="A15:N15"/>
    </sheetView>
  </sheetViews>
  <sheetFormatPr defaultColWidth="9.140625" defaultRowHeight="13.5"/>
  <cols>
    <col min="1" max="1" width="13.5703125" style="3" customWidth="1"/>
    <col min="2" max="17" width="9" style="3" customWidth="1"/>
    <col min="18" max="16384" width="9.140625" style="2"/>
  </cols>
  <sheetData>
    <row r="1" spans="1:17" ht="12.7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</row>
    <row r="2" spans="1:17" ht="14.25" customHeight="1">
      <c r="A2" s="59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8.75" customHeight="1">
      <c r="A3" s="60"/>
      <c r="B3"/>
      <c r="C3"/>
      <c r="D3" s="60"/>
      <c r="E3" s="60"/>
      <c r="F3" s="60"/>
      <c r="G3" s="60"/>
      <c r="H3" s="60"/>
      <c r="I3" s="60"/>
      <c r="J3"/>
      <c r="K3"/>
      <c r="L3"/>
      <c r="M3"/>
      <c r="N3"/>
      <c r="O3"/>
      <c r="P3"/>
      <c r="Q3"/>
    </row>
    <row r="4" spans="1:17" ht="16.5" customHeight="1">
      <c r="A4" s="60"/>
      <c r="B4"/>
      <c r="C4"/>
      <c r="D4"/>
      <c r="E4"/>
      <c r="F4"/>
      <c r="G4"/>
      <c r="H4" s="60"/>
      <c r="I4" s="60"/>
      <c r="J4"/>
      <c r="K4"/>
      <c r="L4"/>
      <c r="M4"/>
      <c r="N4"/>
      <c r="O4"/>
      <c r="P4"/>
      <c r="Q4"/>
    </row>
    <row r="5" spans="1:17" ht="14.25" customHeight="1">
      <c r="A5" s="60"/>
      <c r="B5" s="60"/>
      <c r="C5" s="60"/>
      <c r="D5" s="60"/>
      <c r="E5" s="60"/>
      <c r="F5" s="60"/>
      <c r="G5" s="60"/>
      <c r="H5" s="60"/>
      <c r="I5" s="60"/>
      <c r="J5"/>
      <c r="K5"/>
      <c r="L5"/>
      <c r="M5"/>
      <c r="N5"/>
      <c r="O5"/>
      <c r="P5"/>
      <c r="Q5"/>
    </row>
    <row r="6" spans="1:17" ht="14.25" customHeight="1">
      <c r="A6" s="60"/>
      <c r="B6" s="60"/>
      <c r="C6" s="60"/>
      <c r="D6" s="60"/>
      <c r="E6" s="60"/>
      <c r="F6" s="60"/>
      <c r="G6" s="60"/>
      <c r="H6" s="60"/>
      <c r="I6" s="60"/>
      <c r="J6"/>
      <c r="K6"/>
      <c r="L6"/>
      <c r="M6"/>
      <c r="N6"/>
      <c r="O6"/>
      <c r="P6"/>
      <c r="Q6"/>
    </row>
    <row r="7" spans="1:17" ht="5.0999999999999996" customHeight="1">
      <c r="A7" s="60"/>
      <c r="B7" s="60"/>
      <c r="C7" s="60"/>
      <c r="D7" s="60"/>
      <c r="E7" s="60"/>
      <c r="F7" s="60"/>
      <c r="G7" s="60"/>
      <c r="H7" s="60"/>
      <c r="I7" s="60"/>
      <c r="J7"/>
      <c r="K7"/>
      <c r="L7"/>
      <c r="M7"/>
      <c r="N7"/>
      <c r="O7"/>
      <c r="P7"/>
      <c r="Q7"/>
    </row>
    <row r="8" spans="1:17" ht="14.25" hidden="1" customHeight="1">
      <c r="A8" s="60"/>
      <c r="B8" s="60"/>
      <c r="C8" s="60"/>
      <c r="D8" s="60"/>
      <c r="E8" s="60"/>
      <c r="F8" s="60"/>
      <c r="G8" s="60"/>
      <c r="H8" s="60"/>
      <c r="I8" s="60"/>
      <c r="J8"/>
      <c r="K8"/>
      <c r="L8"/>
      <c r="M8"/>
      <c r="N8"/>
      <c r="O8"/>
      <c r="P8"/>
      <c r="Q8"/>
    </row>
    <row r="9" spans="1:17" ht="33" hidden="1" customHeight="1">
      <c r="J9"/>
      <c r="K9"/>
      <c r="L9"/>
      <c r="M9"/>
      <c r="N9"/>
      <c r="O9"/>
      <c r="P9"/>
      <c r="Q9"/>
    </row>
    <row r="10" spans="1:17" ht="36.950000000000003" customHeight="1">
      <c r="A10" s="60"/>
      <c r="B10" s="60"/>
      <c r="C10" s="60"/>
      <c r="D10" s="60"/>
      <c r="E10" s="60"/>
      <c r="F10" s="60"/>
      <c r="G10" s="60"/>
      <c r="H10" s="60"/>
      <c r="I10" s="60"/>
      <c r="J10"/>
      <c r="K10"/>
      <c r="L10"/>
      <c r="M10"/>
      <c r="N10"/>
      <c r="O10"/>
      <c r="P10"/>
      <c r="Q10"/>
    </row>
    <row r="11" spans="1:17" s="58" customFormat="1" ht="59.1" customHeight="1">
      <c r="A11" s="62" t="s">
        <v>0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1"/>
      <c r="P11" s="61"/>
      <c r="Q11" s="61"/>
    </row>
    <row r="12" spans="1:17" ht="14.25" customHeight="1">
      <c r="A12" s="60"/>
      <c r="B12" s="60"/>
      <c r="C12" s="60"/>
      <c r="D12" s="60"/>
      <c r="E12" s="60"/>
      <c r="F12" s="60"/>
      <c r="G12" s="60"/>
      <c r="H12" s="60"/>
      <c r="I12" s="60"/>
      <c r="J12"/>
      <c r="K12"/>
      <c r="L12"/>
      <c r="M12"/>
      <c r="N12"/>
      <c r="O12"/>
      <c r="P12"/>
      <c r="Q12"/>
    </row>
    <row r="14" spans="1:17" ht="14.25" customHeight="1">
      <c r="A14" s="60"/>
      <c r="B14" s="60"/>
      <c r="C14" s="60"/>
      <c r="D14" s="60"/>
      <c r="E14" s="60"/>
      <c r="F14" s="60"/>
      <c r="G14" s="60"/>
      <c r="H14" s="60"/>
      <c r="I14" s="60"/>
      <c r="J14"/>
      <c r="K14"/>
      <c r="L14"/>
      <c r="M14"/>
      <c r="N14"/>
      <c r="O14"/>
      <c r="P14"/>
      <c r="Q14"/>
    </row>
    <row r="15" spans="1:17" ht="81.95" customHeight="1">
      <c r="A15" s="63" t="s">
        <v>1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/>
      <c r="P15"/>
      <c r="Q15"/>
    </row>
    <row r="16" spans="1:17" ht="14.25" customHeight="1">
      <c r="A16" s="60"/>
      <c r="B16" s="60"/>
      <c r="C16" s="60"/>
      <c r="D16" s="60"/>
      <c r="E16" s="60"/>
      <c r="F16" s="60"/>
      <c r="G16" s="60"/>
      <c r="H16" s="60"/>
      <c r="I16" s="60"/>
      <c r="J16"/>
      <c r="K16"/>
      <c r="L16"/>
      <c r="M16"/>
      <c r="N16"/>
      <c r="O16"/>
      <c r="P16"/>
      <c r="Q16"/>
    </row>
    <row r="17" spans="1:17" ht="57" customHeight="1">
      <c r="O17"/>
      <c r="P17"/>
      <c r="Q17"/>
    </row>
    <row r="18" spans="1:17" ht="14.25" customHeight="1">
      <c r="A18" s="60"/>
      <c r="B18" s="60"/>
      <c r="C18" s="60"/>
      <c r="D18" s="60"/>
      <c r="E18" s="60"/>
      <c r="F18" s="60"/>
      <c r="G18" s="60"/>
      <c r="H18" s="60"/>
      <c r="I18" s="60"/>
      <c r="J18"/>
      <c r="K18"/>
      <c r="L18"/>
      <c r="M18"/>
      <c r="N18"/>
      <c r="O18"/>
      <c r="P18"/>
      <c r="Q18"/>
    </row>
    <row r="19" spans="1:17" ht="14.25" customHeight="1">
      <c r="A19" s="60"/>
      <c r="B19" s="60"/>
      <c r="C19" s="60"/>
      <c r="D19" s="60"/>
      <c r="E19" s="60"/>
      <c r="F19" s="60"/>
      <c r="G19" s="60"/>
      <c r="H19" s="60"/>
      <c r="I19" s="60"/>
      <c r="J19"/>
      <c r="K19"/>
      <c r="L19"/>
      <c r="M19"/>
      <c r="N19"/>
      <c r="O19"/>
      <c r="P19"/>
      <c r="Q19"/>
    </row>
    <row r="20" spans="1:17" ht="14.25" customHeight="1">
      <c r="A20" s="60"/>
      <c r="B20" s="60"/>
      <c r="C20" s="60"/>
      <c r="D20" s="60"/>
      <c r="E20" s="60"/>
      <c r="F20" s="60"/>
      <c r="G20" s="60"/>
      <c r="H20" s="60"/>
      <c r="I20" s="60"/>
      <c r="J20"/>
      <c r="K20"/>
      <c r="L20"/>
      <c r="M20"/>
      <c r="N20"/>
      <c r="O20"/>
      <c r="P20"/>
      <c r="Q20"/>
    </row>
    <row r="21" spans="1:17" ht="14.25" customHeight="1">
      <c r="A21" s="60"/>
      <c r="B21" s="60"/>
      <c r="C21" s="60"/>
      <c r="D21" s="60"/>
      <c r="E21" s="60"/>
      <c r="F21" s="60"/>
      <c r="G21" s="60"/>
      <c r="H21" s="60"/>
      <c r="I21" s="60"/>
      <c r="J21"/>
      <c r="K21"/>
      <c r="L21"/>
      <c r="M21"/>
      <c r="N21"/>
      <c r="O21"/>
      <c r="P21"/>
      <c r="Q21"/>
    </row>
    <row r="22" spans="1:17" ht="14.25" customHeight="1">
      <c r="A22" s="60"/>
      <c r="B22" s="60"/>
      <c r="C22"/>
      <c r="D22"/>
      <c r="E22" s="60"/>
      <c r="F22"/>
      <c r="G22"/>
      <c r="H22" s="60"/>
      <c r="I22"/>
      <c r="J22"/>
      <c r="K22"/>
      <c r="L22"/>
      <c r="M22"/>
      <c r="N22"/>
      <c r="O22"/>
      <c r="P22"/>
      <c r="Q22"/>
    </row>
    <row r="23" spans="1:17" ht="15.75" customHeight="1">
      <c r="A23"/>
      <c r="B23" s="60" t="s">
        <v>2</v>
      </c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</row>
  </sheetData>
  <sheetProtection formatCells="0" formatColumns="0" formatRows="0"/>
  <mergeCells count="2">
    <mergeCell ref="A11:N11"/>
    <mergeCell ref="A15:N15"/>
  </mergeCells>
  <phoneticPr fontId="15" type="noConversion"/>
  <printOptions horizontalCentered="1"/>
  <pageMargins left="0.77916666666666701" right="0.77916666666666701" top="0.77916666666666701" bottom="0.77916666666666701" header="0.5" footer="0.5"/>
  <pageSetup paperSize="9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showGridLines="0" showZeros="0" workbookViewId="0">
      <selection activeCell="C9" sqref="C9"/>
    </sheetView>
  </sheetViews>
  <sheetFormatPr defaultColWidth="9.140625" defaultRowHeight="13.5"/>
  <cols>
    <col min="1" max="1" width="53.7109375" style="3" customWidth="1"/>
    <col min="2" max="2" width="16" style="3" customWidth="1"/>
    <col min="3" max="3" width="28.7109375" style="51" customWidth="1"/>
    <col min="4" max="4" width="27.140625" style="51" customWidth="1"/>
    <col min="5" max="6" width="9.140625" style="3"/>
    <col min="7" max="16384" width="9.140625" style="2"/>
  </cols>
  <sheetData>
    <row r="1" spans="1:6" ht="24.75" customHeight="1">
      <c r="A1" s="52"/>
    </row>
    <row r="2" spans="1:6" ht="24.75" customHeight="1">
      <c r="A2" s="64" t="s">
        <v>3</v>
      </c>
      <c r="B2" s="64"/>
      <c r="C2" s="64"/>
      <c r="D2" s="64"/>
    </row>
    <row r="3" spans="1:6" ht="24.75" customHeight="1">
      <c r="D3" s="53" t="s">
        <v>4</v>
      </c>
    </row>
    <row r="4" spans="1:6" ht="24.75" customHeight="1">
      <c r="A4" s="65" t="s">
        <v>5</v>
      </c>
      <c r="B4" s="65" t="s">
        <v>6</v>
      </c>
      <c r="C4" s="65" t="s">
        <v>7</v>
      </c>
      <c r="D4" s="65" t="s">
        <v>8</v>
      </c>
    </row>
    <row r="5" spans="1:6" ht="24.75" customHeight="1">
      <c r="A5" s="65"/>
      <c r="B5" s="65"/>
      <c r="C5" s="65"/>
      <c r="D5" s="65"/>
    </row>
    <row r="6" spans="1:6" ht="24.75" customHeight="1">
      <c r="A6" s="24" t="s">
        <v>9</v>
      </c>
      <c r="B6" s="24" t="s">
        <v>9</v>
      </c>
      <c r="C6" s="24">
        <v>1</v>
      </c>
      <c r="D6" s="24">
        <v>2</v>
      </c>
    </row>
    <row r="7" spans="1:6" s="1" customFormat="1" ht="24.75" customHeight="1">
      <c r="A7" s="54" t="s">
        <v>10</v>
      </c>
      <c r="B7" s="12"/>
      <c r="C7" s="55">
        <v>3470.59</v>
      </c>
      <c r="D7" s="55">
        <v>3470.59</v>
      </c>
      <c r="E7" s="22"/>
      <c r="F7" s="22"/>
    </row>
    <row r="8" spans="1:6" ht="24.75" customHeight="1">
      <c r="A8" s="54" t="s">
        <v>0</v>
      </c>
      <c r="B8" s="12"/>
      <c r="C8" s="55">
        <v>3470.59</v>
      </c>
      <c r="D8" s="55">
        <v>3470.59</v>
      </c>
    </row>
    <row r="9" spans="1:6" ht="24.75" customHeight="1">
      <c r="A9" s="54" t="s">
        <v>11</v>
      </c>
      <c r="B9" s="12"/>
      <c r="C9" s="55">
        <v>3470.59</v>
      </c>
      <c r="D9" s="55">
        <v>3470.59</v>
      </c>
    </row>
    <row r="10" spans="1:6" ht="24.75" customHeight="1">
      <c r="A10" s="54" t="s">
        <v>12</v>
      </c>
      <c r="B10" s="12"/>
      <c r="C10" s="55">
        <v>3470.59</v>
      </c>
      <c r="D10" s="55">
        <v>3470.59</v>
      </c>
    </row>
    <row r="11" spans="1:6" ht="24.75" customHeight="1">
      <c r="A11" s="56" t="s">
        <v>13</v>
      </c>
      <c r="B11" s="17"/>
      <c r="C11" s="57">
        <v>406.62</v>
      </c>
      <c r="D11" s="57">
        <v>406.62</v>
      </c>
    </row>
    <row r="12" spans="1:6" ht="24.75" customHeight="1">
      <c r="A12" s="56" t="s">
        <v>14</v>
      </c>
      <c r="B12" s="17"/>
      <c r="C12" s="57">
        <v>417.9</v>
      </c>
      <c r="D12" s="57">
        <v>417.9</v>
      </c>
    </row>
    <row r="13" spans="1:6" ht="24.75" customHeight="1">
      <c r="A13" s="56" t="s">
        <v>15</v>
      </c>
      <c r="B13" s="17"/>
      <c r="C13" s="57">
        <v>2646.07</v>
      </c>
      <c r="D13" s="57">
        <v>2646.07</v>
      </c>
    </row>
  </sheetData>
  <sheetProtection formatCells="0" formatColumns="0" formatRows="0"/>
  <mergeCells count="5">
    <mergeCell ref="A2:D2"/>
    <mergeCell ref="A4:A5"/>
    <mergeCell ref="B4:B5"/>
    <mergeCell ref="C4:C5"/>
    <mergeCell ref="D4:D5"/>
  </mergeCells>
  <phoneticPr fontId="15" type="noConversion"/>
  <printOptions horizontalCentered="1"/>
  <pageMargins left="0.59055118110236204" right="0.59055118110236204" top="0.59055118110236204" bottom="0.59055118110236204" header="0.39370078740157499" footer="0.59055118110236204"/>
  <pageSetup paperSize="9" fitToHeight="100" orientation="landscape" horizontalDpi="300" verticalDpi="3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4"/>
  <sheetViews>
    <sheetView showGridLines="0" showZeros="0" workbookViewId="0">
      <selection activeCell="K13" sqref="K13"/>
    </sheetView>
  </sheetViews>
  <sheetFormatPr defaultColWidth="9.140625" defaultRowHeight="13.5"/>
  <cols>
    <col min="1" max="1" width="19.42578125" style="3" customWidth="1"/>
    <col min="2" max="2" width="47.85546875" style="3" customWidth="1"/>
    <col min="3" max="3" width="15.85546875" style="3" customWidth="1"/>
    <col min="4" max="7" width="14.7109375" style="3" customWidth="1"/>
    <col min="8" max="9" width="9" style="3" customWidth="1"/>
    <col min="10" max="16384" width="9.140625" style="2"/>
  </cols>
  <sheetData>
    <row r="1" spans="1:9" ht="35.1" customHeight="1">
      <c r="A1" s="66" t="s">
        <v>16</v>
      </c>
      <c r="B1" s="67"/>
      <c r="C1" s="67"/>
      <c r="D1" s="67"/>
      <c r="E1" s="67"/>
      <c r="F1" s="67"/>
      <c r="G1" s="67"/>
    </row>
    <row r="2" spans="1:9" ht="18.95" customHeight="1">
      <c r="C2" s="23"/>
      <c r="D2" s="21"/>
      <c r="E2" s="21"/>
      <c r="G2" s="20" t="s">
        <v>4</v>
      </c>
    </row>
    <row r="3" spans="1:9" ht="21" customHeight="1">
      <c r="A3" s="65" t="s">
        <v>17</v>
      </c>
      <c r="B3" s="65" t="s">
        <v>18</v>
      </c>
      <c r="C3" s="65" t="s">
        <v>19</v>
      </c>
      <c r="D3" s="65" t="s">
        <v>20</v>
      </c>
      <c r="E3" s="65"/>
      <c r="F3" s="65"/>
      <c r="G3" s="65"/>
      <c r="H3" s="21"/>
    </row>
    <row r="4" spans="1:9" ht="21" customHeight="1">
      <c r="A4" s="65"/>
      <c r="B4" s="65"/>
      <c r="C4" s="65"/>
      <c r="D4" s="65" t="s">
        <v>10</v>
      </c>
      <c r="E4" s="65" t="s">
        <v>21</v>
      </c>
      <c r="F4" s="65"/>
      <c r="G4" s="65"/>
      <c r="H4" s="21"/>
    </row>
    <row r="5" spans="1:9" ht="21" customHeight="1">
      <c r="A5" s="65"/>
      <c r="B5" s="65"/>
      <c r="C5" s="65"/>
      <c r="D5" s="65"/>
      <c r="E5" s="24" t="s">
        <v>22</v>
      </c>
      <c r="F5" s="24" t="s">
        <v>23</v>
      </c>
      <c r="G5" s="24" t="s">
        <v>24</v>
      </c>
      <c r="H5" s="21"/>
    </row>
    <row r="6" spans="1:9" ht="21" customHeight="1">
      <c r="A6" s="7" t="s">
        <v>9</v>
      </c>
      <c r="B6" s="7" t="s">
        <v>9</v>
      </c>
      <c r="C6" s="7" t="s">
        <v>9</v>
      </c>
      <c r="D6" s="8" t="s">
        <v>25</v>
      </c>
      <c r="E6" s="8">
        <f>D6+1</f>
        <v>2</v>
      </c>
      <c r="F6" s="8">
        <f>E6+1</f>
        <v>3</v>
      </c>
      <c r="G6" s="8">
        <f>F6+1</f>
        <v>4</v>
      </c>
      <c r="H6" s="21"/>
    </row>
    <row r="7" spans="1:9" s="1" customFormat="1" ht="21" customHeight="1">
      <c r="A7" s="25"/>
      <c r="B7" s="48" t="s">
        <v>10</v>
      </c>
      <c r="C7" s="25"/>
      <c r="D7" s="26">
        <f>E7</f>
        <v>67035.240000000005</v>
      </c>
      <c r="E7" s="26">
        <v>67035.240000000005</v>
      </c>
      <c r="F7" s="26">
        <v>61564.959999999999</v>
      </c>
      <c r="G7" s="13">
        <v>5470.28</v>
      </c>
      <c r="H7" s="49"/>
      <c r="I7" s="22"/>
    </row>
    <row r="8" spans="1:9" ht="21" customHeight="1">
      <c r="A8" s="25"/>
      <c r="B8" s="48" t="s">
        <v>58</v>
      </c>
      <c r="C8" s="25" t="s">
        <v>59</v>
      </c>
      <c r="D8" s="26">
        <f>E8</f>
        <v>2940.75</v>
      </c>
      <c r="E8" s="26">
        <v>2940.75</v>
      </c>
      <c r="F8" s="26">
        <v>2617.83</v>
      </c>
      <c r="G8" s="13">
        <v>322.92</v>
      </c>
    </row>
    <row r="9" spans="1:9" ht="21" customHeight="1">
      <c r="A9" s="25" t="s">
        <v>26</v>
      </c>
      <c r="B9" s="48" t="s">
        <v>27</v>
      </c>
      <c r="C9" s="25"/>
      <c r="D9" s="26">
        <f t="shared" ref="D9:D24" si="0">E9</f>
        <v>285.60000000000002</v>
      </c>
      <c r="E9" s="26">
        <v>285.60000000000002</v>
      </c>
      <c r="F9" s="26">
        <v>285.60000000000002</v>
      </c>
      <c r="G9" s="13">
        <v>0</v>
      </c>
    </row>
    <row r="10" spans="1:9" ht="21" customHeight="1">
      <c r="A10" s="25" t="s">
        <v>28</v>
      </c>
      <c r="B10" s="48" t="s">
        <v>29</v>
      </c>
      <c r="C10" s="25"/>
      <c r="D10" s="26">
        <f t="shared" si="0"/>
        <v>283.33</v>
      </c>
      <c r="E10" s="26">
        <v>283.33</v>
      </c>
      <c r="F10" s="26">
        <v>283.33</v>
      </c>
      <c r="G10" s="13">
        <v>0</v>
      </c>
    </row>
    <row r="11" spans="1:9" ht="21" customHeight="1">
      <c r="A11" s="28" t="s">
        <v>56</v>
      </c>
      <c r="B11" s="50" t="s">
        <v>57</v>
      </c>
      <c r="C11" s="28" t="s">
        <v>60</v>
      </c>
      <c r="D11" s="26">
        <f t="shared" si="0"/>
        <v>101.54</v>
      </c>
      <c r="E11" s="29">
        <v>101.54</v>
      </c>
      <c r="F11" s="29">
        <v>101.54</v>
      </c>
      <c r="G11" s="18">
        <v>0</v>
      </c>
    </row>
    <row r="12" spans="1:9" ht="21" customHeight="1">
      <c r="A12" s="28" t="s">
        <v>30</v>
      </c>
      <c r="B12" s="50" t="s">
        <v>31</v>
      </c>
      <c r="C12" s="28" t="s">
        <v>60</v>
      </c>
      <c r="D12" s="26">
        <f t="shared" si="0"/>
        <v>181.79</v>
      </c>
      <c r="E12" s="29">
        <v>181.79</v>
      </c>
      <c r="F12" s="29">
        <v>181.79</v>
      </c>
      <c r="G12" s="18">
        <v>0</v>
      </c>
    </row>
    <row r="13" spans="1:9" ht="21" customHeight="1">
      <c r="A13" s="25" t="s">
        <v>32</v>
      </c>
      <c r="B13" s="48" t="s">
        <v>33</v>
      </c>
      <c r="C13" s="25"/>
      <c r="D13" s="26">
        <f t="shared" si="0"/>
        <v>2.27</v>
      </c>
      <c r="E13" s="26">
        <v>2.27</v>
      </c>
      <c r="F13" s="26">
        <v>2.27</v>
      </c>
      <c r="G13" s="13">
        <v>0</v>
      </c>
    </row>
    <row r="14" spans="1:9" ht="21" customHeight="1">
      <c r="A14" s="28" t="s">
        <v>34</v>
      </c>
      <c r="B14" s="50" t="s">
        <v>35</v>
      </c>
      <c r="C14" s="28" t="s">
        <v>60</v>
      </c>
      <c r="D14" s="26">
        <f t="shared" si="0"/>
        <v>2.27</v>
      </c>
      <c r="E14" s="29">
        <v>2.27</v>
      </c>
      <c r="F14" s="29">
        <v>2.27</v>
      </c>
      <c r="G14" s="18">
        <v>0</v>
      </c>
    </row>
    <row r="15" spans="1:9" ht="21" customHeight="1">
      <c r="A15" s="25" t="s">
        <v>36</v>
      </c>
      <c r="B15" s="48" t="s">
        <v>37</v>
      </c>
      <c r="C15" s="25"/>
      <c r="D15" s="26">
        <f t="shared" si="0"/>
        <v>260.95999999999998</v>
      </c>
      <c r="E15" s="26">
        <v>260.95999999999998</v>
      </c>
      <c r="F15" s="26">
        <v>260.95999999999998</v>
      </c>
      <c r="G15" s="13">
        <v>0</v>
      </c>
    </row>
    <row r="16" spans="1:9" ht="21" customHeight="1">
      <c r="A16" s="25" t="s">
        <v>38</v>
      </c>
      <c r="B16" s="48" t="s">
        <v>39</v>
      </c>
      <c r="C16" s="25"/>
      <c r="D16" s="26">
        <f t="shared" si="0"/>
        <v>260.95999999999998</v>
      </c>
      <c r="E16" s="26">
        <v>260.95999999999998</v>
      </c>
      <c r="F16" s="26">
        <v>260.95999999999998</v>
      </c>
      <c r="G16" s="13">
        <v>0</v>
      </c>
    </row>
    <row r="17" spans="1:7" ht="21" customHeight="1">
      <c r="A17" s="28" t="s">
        <v>40</v>
      </c>
      <c r="B17" s="50" t="s">
        <v>41</v>
      </c>
      <c r="C17" s="28" t="s">
        <v>60</v>
      </c>
      <c r="D17" s="26">
        <f t="shared" si="0"/>
        <v>209.83</v>
      </c>
      <c r="E17" s="29">
        <v>209.83</v>
      </c>
      <c r="F17" s="29">
        <v>209.83</v>
      </c>
      <c r="G17" s="18">
        <v>0</v>
      </c>
    </row>
    <row r="18" spans="1:7" ht="21" customHeight="1">
      <c r="A18" s="28" t="s">
        <v>42</v>
      </c>
      <c r="B18" s="50" t="s">
        <v>43</v>
      </c>
      <c r="C18" s="28" t="s">
        <v>60</v>
      </c>
      <c r="D18" s="26">
        <f t="shared" si="0"/>
        <v>51.13</v>
      </c>
      <c r="E18" s="29">
        <v>51.13</v>
      </c>
      <c r="F18" s="29">
        <v>51.13</v>
      </c>
      <c r="G18" s="18">
        <v>0</v>
      </c>
    </row>
    <row r="19" spans="1:7" ht="21" customHeight="1">
      <c r="A19" s="25" t="s">
        <v>44</v>
      </c>
      <c r="B19" s="48" t="s">
        <v>45</v>
      </c>
      <c r="C19" s="25"/>
      <c r="D19" s="26">
        <f t="shared" si="0"/>
        <v>2261.8200000000002</v>
      </c>
      <c r="E19" s="26">
        <v>2261.8200000000002</v>
      </c>
      <c r="F19" s="26">
        <v>1938.9</v>
      </c>
      <c r="G19" s="13">
        <v>322.92</v>
      </c>
    </row>
    <row r="20" spans="1:7" ht="21" customHeight="1">
      <c r="A20" s="25" t="s">
        <v>46</v>
      </c>
      <c r="B20" s="48" t="s">
        <v>47</v>
      </c>
      <c r="C20" s="25"/>
      <c r="D20" s="26">
        <f t="shared" si="0"/>
        <v>2261.8200000000002</v>
      </c>
      <c r="E20" s="26">
        <v>2261.8200000000002</v>
      </c>
      <c r="F20" s="26">
        <v>1938.9</v>
      </c>
      <c r="G20" s="13">
        <v>322.92</v>
      </c>
    </row>
    <row r="21" spans="1:7" ht="21" customHeight="1">
      <c r="A21" s="28" t="s">
        <v>48</v>
      </c>
      <c r="B21" s="50" t="s">
        <v>49</v>
      </c>
      <c r="C21" s="28" t="s">
        <v>60</v>
      </c>
      <c r="D21" s="26">
        <f t="shared" si="0"/>
        <v>2261.8200000000002</v>
      </c>
      <c r="E21" s="29">
        <v>2261.8200000000002</v>
      </c>
      <c r="F21" s="29">
        <v>1938.9</v>
      </c>
      <c r="G21" s="18">
        <v>322.92</v>
      </c>
    </row>
    <row r="22" spans="1:7" ht="21" customHeight="1">
      <c r="A22" s="25" t="s">
        <v>50</v>
      </c>
      <c r="B22" s="48" t="s">
        <v>51</v>
      </c>
      <c r="C22" s="25"/>
      <c r="D22" s="26">
        <f t="shared" si="0"/>
        <v>132.37</v>
      </c>
      <c r="E22" s="26">
        <v>132.37</v>
      </c>
      <c r="F22" s="26">
        <v>132.37</v>
      </c>
      <c r="G22" s="13">
        <v>0</v>
      </c>
    </row>
    <row r="23" spans="1:7" ht="21" customHeight="1">
      <c r="A23" s="25" t="s">
        <v>52</v>
      </c>
      <c r="B23" s="48" t="s">
        <v>53</v>
      </c>
      <c r="C23" s="25"/>
      <c r="D23" s="26">
        <f t="shared" si="0"/>
        <v>132.37</v>
      </c>
      <c r="E23" s="26">
        <v>132.37</v>
      </c>
      <c r="F23" s="26">
        <v>132.37</v>
      </c>
      <c r="G23" s="13">
        <v>0</v>
      </c>
    </row>
    <row r="24" spans="1:7" ht="21" customHeight="1">
      <c r="A24" s="28" t="s">
        <v>54</v>
      </c>
      <c r="B24" s="50" t="s">
        <v>55</v>
      </c>
      <c r="C24" s="28" t="s">
        <v>60</v>
      </c>
      <c r="D24" s="26">
        <f t="shared" si="0"/>
        <v>132.37</v>
      </c>
      <c r="E24" s="29">
        <v>132.37</v>
      </c>
      <c r="F24" s="29">
        <v>132.37</v>
      </c>
      <c r="G24" s="18">
        <v>0</v>
      </c>
    </row>
  </sheetData>
  <sheetProtection formatCells="0" formatColumns="0" formatRows="0"/>
  <mergeCells count="7">
    <mergeCell ref="A1:G1"/>
    <mergeCell ref="D3:G3"/>
    <mergeCell ref="E4:G4"/>
    <mergeCell ref="A3:A5"/>
    <mergeCell ref="B3:B5"/>
    <mergeCell ref="C3:C5"/>
    <mergeCell ref="D4:D5"/>
  </mergeCells>
  <phoneticPr fontId="15" type="noConversion"/>
  <printOptions horizontalCentered="1"/>
  <pageMargins left="0.59055118110236204" right="0.59055118110236204" top="0.59055118110236204" bottom="0.31458333333333299" header="0.39370078740157499" footer="7.8472222222222193E-2"/>
  <pageSetup paperSize="9" scale="96" fitToHeight="100" orientation="landscape" horizontalDpi="300" verticalDpi="3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5"/>
  <sheetViews>
    <sheetView showGridLines="0" showZeros="0" tabSelected="1" workbookViewId="0">
      <selection activeCell="F25" sqref="F25"/>
    </sheetView>
  </sheetViews>
  <sheetFormatPr defaultColWidth="9" defaultRowHeight="13.5"/>
  <cols>
    <col min="1" max="1" width="8.85546875" style="2" customWidth="1"/>
    <col min="2" max="2" width="9.42578125" style="3" customWidth="1"/>
    <col min="3" max="3" width="33.85546875" style="3" customWidth="1"/>
    <col min="4" max="4" width="10.85546875" style="3" customWidth="1"/>
    <col min="5" max="10" width="11.85546875" style="3" customWidth="1"/>
    <col min="11" max="12" width="9" style="3" customWidth="1"/>
    <col min="13" max="16373" width="9.140625" style="2"/>
    <col min="16374" max="16384" width="9" style="2"/>
  </cols>
  <sheetData>
    <row r="1" spans="1:12" ht="27.95" customHeight="1">
      <c r="A1" s="71" t="s">
        <v>61</v>
      </c>
      <c r="B1" s="71"/>
      <c r="C1" s="71"/>
      <c r="D1" s="71"/>
      <c r="E1" s="71"/>
      <c r="F1" s="71"/>
      <c r="G1" s="71"/>
      <c r="H1" s="71"/>
      <c r="I1" s="71"/>
      <c r="J1" s="71"/>
    </row>
    <row r="2" spans="1:12" ht="21" customHeight="1">
      <c r="E2" s="4"/>
      <c r="F2" s="4"/>
      <c r="G2" s="4"/>
      <c r="H2" s="4"/>
      <c r="I2" s="72" t="s">
        <v>4</v>
      </c>
      <c r="J2" s="72"/>
    </row>
    <row r="3" spans="1:12" ht="21" customHeight="1">
      <c r="A3" s="69" t="s">
        <v>62</v>
      </c>
      <c r="B3" s="70" t="s">
        <v>63</v>
      </c>
      <c r="C3" s="70" t="s">
        <v>64</v>
      </c>
      <c r="D3" s="70" t="s">
        <v>19</v>
      </c>
      <c r="E3" s="70" t="s">
        <v>65</v>
      </c>
      <c r="F3" s="70"/>
      <c r="G3" s="70"/>
      <c r="H3" s="70"/>
      <c r="I3" s="70"/>
      <c r="J3" s="70"/>
      <c r="K3" s="21"/>
    </row>
    <row r="4" spans="1:12" ht="21" customHeight="1">
      <c r="A4" s="69"/>
      <c r="B4" s="70"/>
      <c r="C4" s="70"/>
      <c r="D4" s="70"/>
      <c r="E4" s="70" t="s">
        <v>10</v>
      </c>
      <c r="F4" s="70"/>
      <c r="G4" s="70"/>
      <c r="H4" s="70" t="s">
        <v>66</v>
      </c>
      <c r="I4" s="70"/>
      <c r="J4" s="70"/>
      <c r="K4" s="21"/>
    </row>
    <row r="5" spans="1:12" ht="21" customHeight="1">
      <c r="A5" s="69"/>
      <c r="B5" s="70"/>
      <c r="C5" s="70"/>
      <c r="D5" s="70"/>
      <c r="E5" s="5" t="s">
        <v>22</v>
      </c>
      <c r="F5" s="5" t="s">
        <v>23</v>
      </c>
      <c r="G5" s="5" t="s">
        <v>24</v>
      </c>
      <c r="H5" s="5" t="s">
        <v>22</v>
      </c>
      <c r="I5" s="5" t="s">
        <v>23</v>
      </c>
      <c r="J5" s="5" t="s">
        <v>24</v>
      </c>
      <c r="K5" s="21"/>
    </row>
    <row r="6" spans="1:12" ht="20.100000000000001" customHeight="1">
      <c r="A6" s="47" t="s">
        <v>9</v>
      </c>
      <c r="B6" s="7" t="s">
        <v>9</v>
      </c>
      <c r="C6" s="7" t="s">
        <v>9</v>
      </c>
      <c r="D6" s="7" t="s">
        <v>9</v>
      </c>
      <c r="E6" s="8">
        <v>1</v>
      </c>
      <c r="F6" s="8">
        <f>E6+1</f>
        <v>2</v>
      </c>
      <c r="G6" s="8">
        <f>F6+1</f>
        <v>3</v>
      </c>
      <c r="H6" s="8">
        <f>G6+1</f>
        <v>4</v>
      </c>
      <c r="I6" s="8">
        <f>H6+1</f>
        <v>5</v>
      </c>
      <c r="J6" s="8">
        <f>I6+1</f>
        <v>6</v>
      </c>
    </row>
    <row r="7" spans="1:12" s="1" customFormat="1" ht="21" customHeight="1">
      <c r="A7" s="9"/>
      <c r="B7" s="10"/>
      <c r="C7" s="11" t="s">
        <v>10</v>
      </c>
      <c r="D7" s="12"/>
      <c r="E7" s="32">
        <v>67035.240000000005</v>
      </c>
      <c r="F7" s="32">
        <v>61564.959999999999</v>
      </c>
      <c r="G7" s="32">
        <v>5470.28</v>
      </c>
      <c r="H7" s="13">
        <v>67035.240000000005</v>
      </c>
      <c r="I7" s="13">
        <v>61564.959999999999</v>
      </c>
      <c r="J7" s="13">
        <v>5470.28</v>
      </c>
      <c r="K7" s="22"/>
      <c r="L7" s="22"/>
    </row>
    <row r="8" spans="1:12" ht="18" customHeight="1">
      <c r="A8" s="9"/>
      <c r="B8" s="10"/>
      <c r="C8" s="11" t="s">
        <v>58</v>
      </c>
      <c r="D8" s="12" t="s">
        <v>59</v>
      </c>
      <c r="E8" s="32">
        <v>2940.75</v>
      </c>
      <c r="F8" s="32">
        <v>2617.83</v>
      </c>
      <c r="G8" s="32">
        <v>322.92</v>
      </c>
      <c r="H8" s="13">
        <v>2940.75</v>
      </c>
      <c r="I8" s="13">
        <v>2617.83</v>
      </c>
      <c r="J8" s="13">
        <v>322.92</v>
      </c>
    </row>
    <row r="9" spans="1:12" ht="18" customHeight="1">
      <c r="A9" s="9"/>
      <c r="B9" s="10"/>
      <c r="C9" s="11" t="s">
        <v>67</v>
      </c>
      <c r="D9" s="12"/>
      <c r="E9" s="32">
        <v>1793.39</v>
      </c>
      <c r="F9" s="32">
        <v>1793.39</v>
      </c>
      <c r="G9" s="32">
        <v>0</v>
      </c>
      <c r="H9" s="13">
        <v>1793.39</v>
      </c>
      <c r="I9" s="13">
        <v>1793.39</v>
      </c>
      <c r="J9" s="13">
        <v>0</v>
      </c>
    </row>
    <row r="10" spans="1:12" ht="18" customHeight="1">
      <c r="A10" s="14">
        <v>50501</v>
      </c>
      <c r="B10" s="15" t="s">
        <v>68</v>
      </c>
      <c r="C10" s="16" t="s">
        <v>69</v>
      </c>
      <c r="D10" s="17" t="s">
        <v>60</v>
      </c>
      <c r="E10" s="33">
        <v>710.92</v>
      </c>
      <c r="F10" s="33">
        <v>710.92</v>
      </c>
      <c r="G10" s="33">
        <v>0</v>
      </c>
      <c r="H10" s="18">
        <v>710.92</v>
      </c>
      <c r="I10" s="18">
        <v>710.92</v>
      </c>
      <c r="J10" s="18">
        <v>0</v>
      </c>
    </row>
    <row r="11" spans="1:12" ht="18" customHeight="1">
      <c r="A11" s="14">
        <v>50501</v>
      </c>
      <c r="B11" s="15" t="s">
        <v>70</v>
      </c>
      <c r="C11" s="16" t="s">
        <v>71</v>
      </c>
      <c r="D11" s="17" t="s">
        <v>60</v>
      </c>
      <c r="E11" s="33">
        <v>195.64</v>
      </c>
      <c r="F11" s="33">
        <v>195.64</v>
      </c>
      <c r="G11" s="33">
        <v>0</v>
      </c>
      <c r="H11" s="18">
        <v>195.64</v>
      </c>
      <c r="I11" s="18">
        <v>195.64</v>
      </c>
      <c r="J11" s="18">
        <v>0</v>
      </c>
    </row>
    <row r="12" spans="1:12" ht="18" customHeight="1">
      <c r="A12" s="14">
        <v>50501</v>
      </c>
      <c r="B12" s="15" t="s">
        <v>72</v>
      </c>
      <c r="C12" s="16" t="s">
        <v>73</v>
      </c>
      <c r="D12" s="17" t="s">
        <v>60</v>
      </c>
      <c r="E12" s="33">
        <v>404.98</v>
      </c>
      <c r="F12" s="33">
        <v>404.98</v>
      </c>
      <c r="G12" s="33">
        <v>0</v>
      </c>
      <c r="H12" s="18">
        <v>404.98</v>
      </c>
      <c r="I12" s="18">
        <v>404.98</v>
      </c>
      <c r="J12" s="18">
        <v>0</v>
      </c>
    </row>
    <row r="13" spans="1:12" ht="18" customHeight="1">
      <c r="A13" s="14">
        <v>50501</v>
      </c>
      <c r="B13" s="15" t="s">
        <v>74</v>
      </c>
      <c r="C13" s="16" t="s">
        <v>75</v>
      </c>
      <c r="D13" s="17" t="s">
        <v>60</v>
      </c>
      <c r="E13" s="33">
        <v>181.79</v>
      </c>
      <c r="F13" s="33">
        <v>181.79</v>
      </c>
      <c r="G13" s="33">
        <v>0</v>
      </c>
      <c r="H13" s="18">
        <v>181.79</v>
      </c>
      <c r="I13" s="18">
        <v>181.79</v>
      </c>
      <c r="J13" s="18">
        <v>0</v>
      </c>
    </row>
    <row r="14" spans="1:12" ht="18" customHeight="1">
      <c r="A14" s="14">
        <v>50501</v>
      </c>
      <c r="B14" s="15" t="s">
        <v>76</v>
      </c>
      <c r="C14" s="16" t="s">
        <v>77</v>
      </c>
      <c r="D14" s="17" t="s">
        <v>60</v>
      </c>
      <c r="E14" s="33">
        <v>68.17</v>
      </c>
      <c r="F14" s="33">
        <v>68.17</v>
      </c>
      <c r="G14" s="33">
        <v>0</v>
      </c>
      <c r="H14" s="18">
        <v>68.17</v>
      </c>
      <c r="I14" s="18">
        <v>68.17</v>
      </c>
      <c r="J14" s="18">
        <v>0</v>
      </c>
    </row>
    <row r="15" spans="1:12" ht="18" customHeight="1">
      <c r="A15" s="14">
        <v>50501</v>
      </c>
      <c r="B15" s="15" t="s">
        <v>78</v>
      </c>
      <c r="C15" s="16" t="s">
        <v>79</v>
      </c>
      <c r="D15" s="17" t="s">
        <v>60</v>
      </c>
      <c r="E15" s="33">
        <v>51.13</v>
      </c>
      <c r="F15" s="33">
        <v>51.13</v>
      </c>
      <c r="G15" s="33">
        <v>0</v>
      </c>
      <c r="H15" s="18">
        <v>51.13</v>
      </c>
      <c r="I15" s="18">
        <v>51.13</v>
      </c>
      <c r="J15" s="18">
        <v>0</v>
      </c>
    </row>
    <row r="16" spans="1:12" ht="18" customHeight="1">
      <c r="A16" s="14">
        <v>50501</v>
      </c>
      <c r="B16" s="15" t="s">
        <v>80</v>
      </c>
      <c r="C16" s="16" t="s">
        <v>81</v>
      </c>
      <c r="D16" s="17" t="s">
        <v>60</v>
      </c>
      <c r="E16" s="33">
        <v>22.28</v>
      </c>
      <c r="F16" s="33">
        <v>22.28</v>
      </c>
      <c r="G16" s="33">
        <v>0</v>
      </c>
      <c r="H16" s="18">
        <v>22.28</v>
      </c>
      <c r="I16" s="18">
        <v>22.28</v>
      </c>
      <c r="J16" s="18">
        <v>0</v>
      </c>
    </row>
    <row r="17" spans="1:10" ht="18" customHeight="1">
      <c r="A17" s="14">
        <v>50501</v>
      </c>
      <c r="B17" s="15" t="s">
        <v>82</v>
      </c>
      <c r="C17" s="16" t="s">
        <v>83</v>
      </c>
      <c r="D17" s="17" t="s">
        <v>60</v>
      </c>
      <c r="E17" s="33">
        <v>135.75</v>
      </c>
      <c r="F17" s="33">
        <v>135.75</v>
      </c>
      <c r="G17" s="33">
        <v>0</v>
      </c>
      <c r="H17" s="18">
        <v>135.75</v>
      </c>
      <c r="I17" s="18">
        <v>135.75</v>
      </c>
      <c r="J17" s="18">
        <v>0</v>
      </c>
    </row>
    <row r="18" spans="1:10" ht="18" customHeight="1">
      <c r="A18" s="14">
        <v>50501</v>
      </c>
      <c r="B18" s="15" t="s">
        <v>84</v>
      </c>
      <c r="C18" s="16" t="s">
        <v>85</v>
      </c>
      <c r="D18" s="17" t="s">
        <v>60</v>
      </c>
      <c r="E18" s="33">
        <v>22.73</v>
      </c>
      <c r="F18" s="33">
        <v>22.73</v>
      </c>
      <c r="G18" s="33">
        <v>0</v>
      </c>
      <c r="H18" s="18">
        <v>22.73</v>
      </c>
      <c r="I18" s="18">
        <v>22.73</v>
      </c>
      <c r="J18" s="18">
        <v>0</v>
      </c>
    </row>
    <row r="19" spans="1:10" ht="18" customHeight="1">
      <c r="A19" s="9"/>
      <c r="B19" s="10"/>
      <c r="C19" s="11" t="s">
        <v>86</v>
      </c>
      <c r="D19" s="12"/>
      <c r="E19" s="32">
        <v>322.92</v>
      </c>
      <c r="F19" s="32">
        <v>0</v>
      </c>
      <c r="G19" s="32">
        <v>322.92</v>
      </c>
      <c r="H19" s="13">
        <v>322.92</v>
      </c>
      <c r="I19" s="13">
        <v>0</v>
      </c>
      <c r="J19" s="13">
        <v>322.92</v>
      </c>
    </row>
    <row r="20" spans="1:10" ht="18" customHeight="1">
      <c r="A20" s="14">
        <v>50502</v>
      </c>
      <c r="B20" s="15" t="s">
        <v>87</v>
      </c>
      <c r="C20" s="16" t="s">
        <v>88</v>
      </c>
      <c r="D20" s="17" t="s">
        <v>60</v>
      </c>
      <c r="E20" s="33">
        <v>66.28</v>
      </c>
      <c r="F20" s="33">
        <v>0</v>
      </c>
      <c r="G20" s="33">
        <v>66.28</v>
      </c>
      <c r="H20" s="18">
        <v>66.28</v>
      </c>
      <c r="I20" s="18">
        <v>0</v>
      </c>
      <c r="J20" s="18">
        <v>66.28</v>
      </c>
    </row>
    <row r="21" spans="1:10" ht="18" customHeight="1">
      <c r="A21" s="14">
        <v>50502</v>
      </c>
      <c r="B21" s="15" t="s">
        <v>89</v>
      </c>
      <c r="C21" s="16" t="s">
        <v>90</v>
      </c>
      <c r="D21" s="17" t="s">
        <v>60</v>
      </c>
      <c r="E21" s="33">
        <v>6.72</v>
      </c>
      <c r="F21" s="33">
        <v>0</v>
      </c>
      <c r="G21" s="33">
        <v>6.72</v>
      </c>
      <c r="H21" s="18">
        <v>6.72</v>
      </c>
      <c r="I21" s="18">
        <v>0</v>
      </c>
      <c r="J21" s="18">
        <v>6.72</v>
      </c>
    </row>
    <row r="22" spans="1:10" ht="18" customHeight="1">
      <c r="A22" s="14">
        <v>50502</v>
      </c>
      <c r="B22" s="15" t="s">
        <v>91</v>
      </c>
      <c r="C22" s="16" t="s">
        <v>92</v>
      </c>
      <c r="D22" s="17" t="s">
        <v>60</v>
      </c>
      <c r="E22" s="33">
        <v>20</v>
      </c>
      <c r="F22" s="33">
        <v>0</v>
      </c>
      <c r="G22" s="33">
        <v>20</v>
      </c>
      <c r="H22" s="18">
        <v>20</v>
      </c>
      <c r="I22" s="18">
        <v>0</v>
      </c>
      <c r="J22" s="18">
        <v>20</v>
      </c>
    </row>
    <row r="23" spans="1:10" ht="18" customHeight="1">
      <c r="A23" s="14">
        <v>50502</v>
      </c>
      <c r="B23" s="15" t="s">
        <v>93</v>
      </c>
      <c r="C23" s="16" t="s">
        <v>94</v>
      </c>
      <c r="D23" s="17" t="s">
        <v>60</v>
      </c>
      <c r="E23" s="33">
        <v>15</v>
      </c>
      <c r="F23" s="33">
        <v>0</v>
      </c>
      <c r="G23" s="33">
        <v>15</v>
      </c>
      <c r="H23" s="18">
        <v>15</v>
      </c>
      <c r="I23" s="18">
        <v>0</v>
      </c>
      <c r="J23" s="18">
        <v>15</v>
      </c>
    </row>
    <row r="24" spans="1:10" ht="18" customHeight="1">
      <c r="A24" s="14">
        <v>50502</v>
      </c>
      <c r="B24" s="15" t="s">
        <v>95</v>
      </c>
      <c r="C24" s="16" t="s">
        <v>96</v>
      </c>
      <c r="D24" s="17" t="s">
        <v>60</v>
      </c>
      <c r="E24" s="33">
        <v>26.78</v>
      </c>
      <c r="F24" s="33">
        <v>0</v>
      </c>
      <c r="G24" s="33">
        <v>26.78</v>
      </c>
      <c r="H24" s="18">
        <v>26.78</v>
      </c>
      <c r="I24" s="18">
        <v>0</v>
      </c>
      <c r="J24" s="18">
        <v>26.78</v>
      </c>
    </row>
    <row r="25" spans="1:10" ht="18" customHeight="1">
      <c r="A25" s="14">
        <v>50502</v>
      </c>
      <c r="B25" s="15" t="s">
        <v>118</v>
      </c>
      <c r="C25" s="16" t="s">
        <v>119</v>
      </c>
      <c r="D25" s="17" t="s">
        <v>60</v>
      </c>
      <c r="E25" s="33">
        <v>12</v>
      </c>
      <c r="F25" s="33">
        <v>0</v>
      </c>
      <c r="G25" s="33">
        <v>12</v>
      </c>
      <c r="H25" s="18">
        <v>12</v>
      </c>
      <c r="I25" s="18">
        <v>0</v>
      </c>
      <c r="J25" s="18">
        <v>12</v>
      </c>
    </row>
    <row r="26" spans="1:10" ht="18" customHeight="1">
      <c r="A26" s="14">
        <v>50502</v>
      </c>
      <c r="B26" s="15" t="s">
        <v>97</v>
      </c>
      <c r="C26" s="16" t="s">
        <v>98</v>
      </c>
      <c r="D26" s="17" t="s">
        <v>60</v>
      </c>
      <c r="E26" s="33">
        <v>60</v>
      </c>
      <c r="F26" s="33">
        <v>0</v>
      </c>
      <c r="G26" s="33">
        <v>60</v>
      </c>
      <c r="H26" s="18">
        <v>60</v>
      </c>
      <c r="I26" s="18">
        <v>0</v>
      </c>
      <c r="J26" s="18">
        <v>60</v>
      </c>
    </row>
    <row r="27" spans="1:10" ht="18" customHeight="1">
      <c r="A27" s="14">
        <v>50502</v>
      </c>
      <c r="B27" s="15" t="s">
        <v>99</v>
      </c>
      <c r="C27" s="16" t="s">
        <v>100</v>
      </c>
      <c r="D27" s="17" t="s">
        <v>60</v>
      </c>
      <c r="E27" s="33">
        <v>4</v>
      </c>
      <c r="F27" s="33">
        <v>0</v>
      </c>
      <c r="G27" s="33">
        <v>4</v>
      </c>
      <c r="H27" s="18">
        <v>4</v>
      </c>
      <c r="I27" s="18">
        <v>0</v>
      </c>
      <c r="J27" s="18">
        <v>4</v>
      </c>
    </row>
    <row r="28" spans="1:10" ht="18" customHeight="1">
      <c r="A28" s="14">
        <v>50502</v>
      </c>
      <c r="B28" s="15" t="s">
        <v>101</v>
      </c>
      <c r="C28" s="16" t="s">
        <v>102</v>
      </c>
      <c r="D28" s="17" t="s">
        <v>60</v>
      </c>
      <c r="E28" s="33">
        <v>5.64</v>
      </c>
      <c r="F28" s="33">
        <v>0</v>
      </c>
      <c r="G28" s="33">
        <v>5.64</v>
      </c>
      <c r="H28" s="18">
        <v>5.64</v>
      </c>
      <c r="I28" s="18">
        <v>0</v>
      </c>
      <c r="J28" s="18">
        <v>5.64</v>
      </c>
    </row>
    <row r="29" spans="1:10" ht="18" customHeight="1">
      <c r="A29" s="14">
        <v>50502</v>
      </c>
      <c r="B29" s="15" t="s">
        <v>103</v>
      </c>
      <c r="C29" s="16" t="s">
        <v>104</v>
      </c>
      <c r="D29" s="17" t="s">
        <v>60</v>
      </c>
      <c r="E29" s="33">
        <v>1.96</v>
      </c>
      <c r="F29" s="33">
        <v>0</v>
      </c>
      <c r="G29" s="33">
        <v>1.96</v>
      </c>
      <c r="H29" s="18">
        <v>1.96</v>
      </c>
      <c r="I29" s="18">
        <v>0</v>
      </c>
      <c r="J29" s="18">
        <v>1.96</v>
      </c>
    </row>
    <row r="30" spans="1:10" ht="18" customHeight="1">
      <c r="A30" s="14">
        <v>50502</v>
      </c>
      <c r="B30" s="15" t="s">
        <v>105</v>
      </c>
      <c r="C30" s="16" t="s">
        <v>106</v>
      </c>
      <c r="D30" s="17" t="s">
        <v>60</v>
      </c>
      <c r="E30" s="33">
        <v>5</v>
      </c>
      <c r="F30" s="33">
        <v>0</v>
      </c>
      <c r="G30" s="33">
        <v>5</v>
      </c>
      <c r="H30" s="18">
        <v>5</v>
      </c>
      <c r="I30" s="18">
        <v>0</v>
      </c>
      <c r="J30" s="18">
        <v>5</v>
      </c>
    </row>
    <row r="31" spans="1:10" ht="18" customHeight="1">
      <c r="A31" s="14">
        <v>50502</v>
      </c>
      <c r="B31" s="15" t="s">
        <v>107</v>
      </c>
      <c r="C31" s="16" t="s">
        <v>108</v>
      </c>
      <c r="D31" s="17" t="s">
        <v>60</v>
      </c>
      <c r="E31" s="33">
        <v>10.87</v>
      </c>
      <c r="F31" s="33">
        <v>0</v>
      </c>
      <c r="G31" s="33">
        <v>10.87</v>
      </c>
      <c r="H31" s="18">
        <v>10.87</v>
      </c>
      <c r="I31" s="18">
        <v>0</v>
      </c>
      <c r="J31" s="18">
        <v>10.87</v>
      </c>
    </row>
    <row r="32" spans="1:10" ht="18" customHeight="1">
      <c r="A32" s="14">
        <v>50502</v>
      </c>
      <c r="B32" s="15" t="s">
        <v>109</v>
      </c>
      <c r="C32" s="16" t="s">
        <v>110</v>
      </c>
      <c r="D32" s="17" t="s">
        <v>60</v>
      </c>
      <c r="E32" s="33">
        <v>14.57</v>
      </c>
      <c r="F32" s="33">
        <v>0</v>
      </c>
      <c r="G32" s="33">
        <v>14.57</v>
      </c>
      <c r="H32" s="18">
        <v>14.57</v>
      </c>
      <c r="I32" s="18">
        <v>0</v>
      </c>
      <c r="J32" s="18">
        <v>14.57</v>
      </c>
    </row>
    <row r="33" spans="1:12" ht="18" customHeight="1">
      <c r="A33" s="14">
        <v>50502</v>
      </c>
      <c r="B33" s="15" t="s">
        <v>111</v>
      </c>
      <c r="C33" s="16" t="s">
        <v>112</v>
      </c>
      <c r="D33" s="17" t="s">
        <v>60</v>
      </c>
      <c r="E33" s="33">
        <v>19.47</v>
      </c>
      <c r="F33" s="33">
        <v>0</v>
      </c>
      <c r="G33" s="33">
        <v>19.47</v>
      </c>
      <c r="H33" s="18">
        <v>19.47</v>
      </c>
      <c r="I33" s="18">
        <v>0</v>
      </c>
      <c r="J33" s="18">
        <v>19.47</v>
      </c>
    </row>
    <row r="34" spans="1:12" ht="18" customHeight="1">
      <c r="A34" s="14">
        <v>50502</v>
      </c>
      <c r="B34" s="15" t="s">
        <v>113</v>
      </c>
      <c r="C34" s="16" t="s">
        <v>114</v>
      </c>
      <c r="D34" s="17" t="s">
        <v>60</v>
      </c>
      <c r="E34" s="33">
        <v>54.63</v>
      </c>
      <c r="F34" s="33">
        <v>0</v>
      </c>
      <c r="G34" s="33">
        <v>54.63</v>
      </c>
      <c r="H34" s="18">
        <v>54.63</v>
      </c>
      <c r="I34" s="18">
        <v>0</v>
      </c>
      <c r="J34" s="18">
        <v>54.63</v>
      </c>
    </row>
    <row r="35" spans="1:12" ht="18" customHeight="1">
      <c r="A35" s="9"/>
      <c r="B35" s="10"/>
      <c r="C35" s="11" t="s">
        <v>115</v>
      </c>
      <c r="D35" s="12"/>
      <c r="E35" s="32">
        <v>824.44</v>
      </c>
      <c r="F35" s="32">
        <v>824.44</v>
      </c>
      <c r="G35" s="32">
        <v>0</v>
      </c>
      <c r="H35" s="13">
        <v>824.44</v>
      </c>
      <c r="I35" s="13">
        <v>824.44</v>
      </c>
      <c r="J35" s="13">
        <v>0</v>
      </c>
    </row>
    <row r="36" spans="1:12" ht="18" customHeight="1">
      <c r="A36" s="14">
        <v>50905</v>
      </c>
      <c r="B36" s="15" t="s">
        <v>120</v>
      </c>
      <c r="C36" s="16" t="s">
        <v>121</v>
      </c>
      <c r="D36" s="17" t="s">
        <v>60</v>
      </c>
      <c r="E36" s="33">
        <v>231.84</v>
      </c>
      <c r="F36" s="33">
        <v>231.84</v>
      </c>
      <c r="G36" s="33">
        <v>0</v>
      </c>
      <c r="H36" s="18">
        <v>231.84</v>
      </c>
      <c r="I36" s="18">
        <v>231.84</v>
      </c>
      <c r="J36" s="18">
        <v>0</v>
      </c>
    </row>
    <row r="37" spans="1:12" ht="18" customHeight="1">
      <c r="A37" s="14">
        <v>50901</v>
      </c>
      <c r="B37" s="15" t="s">
        <v>122</v>
      </c>
      <c r="C37" s="16" t="s">
        <v>123</v>
      </c>
      <c r="D37" s="17" t="s">
        <v>60</v>
      </c>
      <c r="E37" s="33">
        <v>86.43</v>
      </c>
      <c r="F37" s="33">
        <v>86.43</v>
      </c>
      <c r="G37" s="33">
        <v>0</v>
      </c>
      <c r="H37" s="18">
        <v>86.43</v>
      </c>
      <c r="I37" s="18">
        <v>86.43</v>
      </c>
      <c r="J37" s="18">
        <v>0</v>
      </c>
    </row>
    <row r="38" spans="1:12" ht="18" customHeight="1">
      <c r="A38" s="14">
        <v>50901</v>
      </c>
      <c r="B38" s="15" t="s">
        <v>124</v>
      </c>
      <c r="C38" s="16" t="s">
        <v>125</v>
      </c>
      <c r="D38" s="17" t="s">
        <v>60</v>
      </c>
      <c r="E38" s="33">
        <v>54.29</v>
      </c>
      <c r="F38" s="33">
        <v>54.29</v>
      </c>
      <c r="G38" s="33">
        <v>0</v>
      </c>
      <c r="H38" s="18">
        <v>54.29</v>
      </c>
      <c r="I38" s="18">
        <v>54.29</v>
      </c>
      <c r="J38" s="18">
        <v>0</v>
      </c>
    </row>
    <row r="39" spans="1:12" ht="18" customHeight="1">
      <c r="A39" s="14">
        <v>50901</v>
      </c>
      <c r="B39" s="15" t="s">
        <v>126</v>
      </c>
      <c r="C39" s="16" t="s">
        <v>127</v>
      </c>
      <c r="D39" s="17" t="s">
        <v>60</v>
      </c>
      <c r="E39" s="33">
        <v>137.80000000000001</v>
      </c>
      <c r="F39" s="33">
        <v>137.80000000000001</v>
      </c>
      <c r="G39" s="33">
        <v>0</v>
      </c>
      <c r="H39" s="18">
        <v>137.80000000000001</v>
      </c>
      <c r="I39" s="18">
        <v>137.80000000000001</v>
      </c>
      <c r="J39" s="18">
        <v>0</v>
      </c>
    </row>
    <row r="40" spans="1:12" ht="18" customHeight="1">
      <c r="A40" s="14">
        <v>50901</v>
      </c>
      <c r="B40" s="15" t="s">
        <v>116</v>
      </c>
      <c r="C40" s="16" t="s">
        <v>117</v>
      </c>
      <c r="D40" s="17" t="s">
        <v>60</v>
      </c>
      <c r="E40" s="33">
        <v>314.08</v>
      </c>
      <c r="F40" s="33">
        <v>314.08</v>
      </c>
      <c r="G40" s="33">
        <v>0</v>
      </c>
      <c r="H40" s="18">
        <v>314.08</v>
      </c>
      <c r="I40" s="18">
        <v>314.08</v>
      </c>
      <c r="J40" s="18">
        <v>0</v>
      </c>
    </row>
    <row r="41" spans="1:12" ht="12.75" customHeight="1">
      <c r="A41"/>
      <c r="B41"/>
      <c r="C41"/>
      <c r="D41"/>
      <c r="E41"/>
      <c r="F41"/>
      <c r="G41"/>
      <c r="H41"/>
      <c r="I41"/>
      <c r="J41"/>
      <c r="K41"/>
    </row>
    <row r="42" spans="1:12" ht="12.75" customHeight="1">
      <c r="A42" s="68" t="s">
        <v>128</v>
      </c>
      <c r="B42" s="68"/>
      <c r="C42" s="68"/>
      <c r="D42"/>
      <c r="E42"/>
      <c r="F42"/>
      <c r="G42"/>
      <c r="H42"/>
      <c r="I42"/>
      <c r="J42"/>
      <c r="K42"/>
    </row>
    <row r="44" spans="1:12" ht="12.75">
      <c r="A44"/>
      <c r="B44"/>
      <c r="C44"/>
      <c r="D44"/>
      <c r="E44"/>
      <c r="F44"/>
      <c r="G44"/>
      <c r="H44"/>
      <c r="I44"/>
      <c r="J44"/>
      <c r="K44"/>
      <c r="L44"/>
    </row>
    <row r="45" spans="1:12" ht="12.75">
      <c r="A45"/>
      <c r="B45"/>
      <c r="C45"/>
      <c r="D45"/>
      <c r="E45"/>
      <c r="F45"/>
      <c r="G45"/>
      <c r="H45"/>
      <c r="I45"/>
      <c r="J45"/>
      <c r="K45"/>
      <c r="L45"/>
    </row>
  </sheetData>
  <sheetProtection formatCells="0" formatColumns="0" formatRows="0"/>
  <mergeCells count="10">
    <mergeCell ref="A1:J1"/>
    <mergeCell ref="I2:J2"/>
    <mergeCell ref="E3:J3"/>
    <mergeCell ref="E4:G4"/>
    <mergeCell ref="H4:J4"/>
    <mergeCell ref="A42:C42"/>
    <mergeCell ref="A3:A5"/>
    <mergeCell ref="B3:B5"/>
    <mergeCell ref="C3:C5"/>
    <mergeCell ref="D3:D5"/>
  </mergeCells>
  <phoneticPr fontId="15" type="noConversion"/>
  <printOptions horizontalCentered="1"/>
  <pageMargins left="0.59055118110236204" right="0.59055118110236204" top="0.43263888888888902" bottom="0.59055118110236204" header="0.27500000000000002" footer="0.39370078740157499"/>
  <pageSetup paperSize="9" fitToHeight="0" orientation="landscape" horizontalDpi="300" verticalDpi="300"/>
  <headerFooter alignWithMargins="0"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12"/>
  <sheetViews>
    <sheetView showGridLines="0" showZeros="0" workbookViewId="0">
      <selection activeCell="F10" sqref="F10"/>
    </sheetView>
  </sheetViews>
  <sheetFormatPr defaultColWidth="9.140625" defaultRowHeight="13.5"/>
  <cols>
    <col min="1" max="1" width="41" style="3" customWidth="1"/>
    <col min="2" max="4" width="10.5703125" style="3" customWidth="1"/>
    <col min="5" max="6" width="14.42578125" style="3" customWidth="1"/>
    <col min="7" max="8" width="10.5703125" style="3" customWidth="1"/>
    <col min="9" max="9" width="9.140625" style="3"/>
    <col min="10" max="16384" width="9.140625" style="2"/>
  </cols>
  <sheetData>
    <row r="1" spans="1:9" ht="24.75" customHeight="1">
      <c r="A1" s="64" t="s">
        <v>129</v>
      </c>
      <c r="B1" s="64"/>
      <c r="C1" s="64"/>
      <c r="D1" s="64"/>
      <c r="E1" s="64"/>
      <c r="F1" s="64"/>
      <c r="G1" s="64"/>
      <c r="H1" s="64"/>
    </row>
    <row r="2" spans="1:9" ht="24.75" customHeight="1">
      <c r="H2" s="20" t="s">
        <v>4</v>
      </c>
    </row>
    <row r="3" spans="1:9" ht="24.75" customHeight="1">
      <c r="A3" s="65" t="s">
        <v>130</v>
      </c>
      <c r="B3" s="70" t="s">
        <v>131</v>
      </c>
      <c r="C3" s="70"/>
      <c r="D3" s="70"/>
      <c r="E3" s="70"/>
      <c r="F3" s="70"/>
      <c r="G3" s="70" t="s">
        <v>132</v>
      </c>
      <c r="H3" s="70" t="s">
        <v>133</v>
      </c>
    </row>
    <row r="4" spans="1:9" ht="24.75" customHeight="1">
      <c r="A4" s="65"/>
      <c r="B4" s="70" t="s">
        <v>10</v>
      </c>
      <c r="C4" s="70" t="s">
        <v>134</v>
      </c>
      <c r="D4" s="70" t="s">
        <v>135</v>
      </c>
      <c r="E4" s="70" t="s">
        <v>136</v>
      </c>
      <c r="F4" s="70"/>
      <c r="G4" s="70"/>
      <c r="H4" s="70"/>
    </row>
    <row r="5" spans="1:9" ht="24.75" customHeight="1">
      <c r="A5" s="65"/>
      <c r="B5" s="70"/>
      <c r="C5" s="70"/>
      <c r="D5" s="70"/>
      <c r="E5" s="5" t="s">
        <v>137</v>
      </c>
      <c r="F5" s="5" t="s">
        <v>138</v>
      </c>
      <c r="G5" s="70"/>
      <c r="H5" s="70"/>
    </row>
    <row r="6" spans="1:9" s="1" customFormat="1" ht="21" customHeight="1">
      <c r="A6" s="43" t="s">
        <v>10</v>
      </c>
      <c r="B6" s="44">
        <f>B7</f>
        <v>21.43</v>
      </c>
      <c r="C6" s="44">
        <f t="shared" ref="C6:H6" si="0">C7</f>
        <v>0</v>
      </c>
      <c r="D6" s="44">
        <f t="shared" si="0"/>
        <v>1.96</v>
      </c>
      <c r="E6" s="44">
        <f t="shared" si="0"/>
        <v>0</v>
      </c>
      <c r="F6" s="44">
        <f t="shared" si="0"/>
        <v>19.47</v>
      </c>
      <c r="G6" s="44">
        <f t="shared" si="0"/>
        <v>0</v>
      </c>
      <c r="H6" s="44">
        <f t="shared" si="0"/>
        <v>5.64</v>
      </c>
      <c r="I6" s="22"/>
    </row>
    <row r="7" spans="1:9" ht="21" customHeight="1">
      <c r="A7" s="16" t="s">
        <v>139</v>
      </c>
      <c r="B7" s="45">
        <v>21.43</v>
      </c>
      <c r="C7" s="46">
        <v>0</v>
      </c>
      <c r="D7" s="46">
        <v>1.96</v>
      </c>
      <c r="E7" s="46">
        <v>0</v>
      </c>
      <c r="F7" s="46">
        <v>19.47</v>
      </c>
      <c r="G7" s="46">
        <v>0</v>
      </c>
      <c r="H7" s="46">
        <v>5.64</v>
      </c>
    </row>
    <row r="8" spans="1:9" ht="21" customHeight="1">
      <c r="A8" s="16"/>
      <c r="B8" s="45"/>
      <c r="C8" s="46"/>
      <c r="D8" s="46"/>
      <c r="E8" s="46"/>
      <c r="F8" s="46"/>
      <c r="G8" s="46"/>
      <c r="H8" s="46"/>
    </row>
    <row r="9" spans="1:9" ht="21" customHeight="1">
      <c r="A9" s="16"/>
      <c r="B9" s="45"/>
      <c r="C9" s="46"/>
      <c r="D9" s="46"/>
      <c r="E9" s="46"/>
      <c r="F9" s="46"/>
      <c r="G9" s="46"/>
      <c r="H9" s="46"/>
    </row>
    <row r="10" spans="1:9" ht="21" customHeight="1">
      <c r="A10" s="16"/>
      <c r="B10" s="45"/>
      <c r="C10" s="46"/>
      <c r="D10" s="46"/>
      <c r="E10" s="46"/>
      <c r="F10" s="46"/>
      <c r="G10" s="46"/>
      <c r="H10" s="46"/>
    </row>
    <row r="11" spans="1:9" ht="21" customHeight="1">
      <c r="A11" s="16"/>
      <c r="B11" s="45"/>
      <c r="C11" s="46"/>
      <c r="D11" s="46"/>
      <c r="E11" s="46"/>
      <c r="F11" s="46"/>
      <c r="G11" s="46"/>
      <c r="H11" s="46"/>
    </row>
    <row r="12" spans="1:9" ht="21" customHeight="1">
      <c r="A12" s="16"/>
      <c r="B12" s="45"/>
      <c r="C12" s="46"/>
      <c r="D12" s="46"/>
      <c r="E12" s="46"/>
      <c r="F12" s="46"/>
      <c r="G12" s="46"/>
      <c r="H12" s="46"/>
    </row>
  </sheetData>
  <sheetProtection formatCells="0" formatColumns="0" formatRows="0"/>
  <mergeCells count="9">
    <mergeCell ref="A1:H1"/>
    <mergeCell ref="B3:F3"/>
    <mergeCell ref="E4:F4"/>
    <mergeCell ref="A3:A5"/>
    <mergeCell ref="B4:B5"/>
    <mergeCell ref="C4:C5"/>
    <mergeCell ref="D4:D5"/>
    <mergeCell ref="G3:G5"/>
    <mergeCell ref="H3:H5"/>
  </mergeCells>
  <phoneticPr fontId="15" type="noConversion"/>
  <printOptions horizontalCentered="1"/>
  <pageMargins left="0.59055118110236204" right="0.59055118110236204" top="0.59055118110236204" bottom="0.59055118110236204" header="0.39370078740157499" footer="0.39370078740157499"/>
  <pageSetup paperSize="9" orientation="landscape" horizontalDpi="300" verticalDpi="300"/>
  <headerFooter alignWithMargins="0"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0"/>
  <sheetViews>
    <sheetView showGridLines="0" showZeros="0" workbookViewId="0">
      <selection activeCell="W8" sqref="W8"/>
    </sheetView>
  </sheetViews>
  <sheetFormatPr defaultColWidth="9" defaultRowHeight="13.5"/>
  <cols>
    <col min="1" max="1" width="13.140625" style="3" customWidth="1"/>
    <col min="2" max="2" width="37.42578125" style="3" customWidth="1"/>
    <col min="3" max="21" width="7.85546875" style="3" customWidth="1"/>
    <col min="22" max="22" width="9.140625" style="3"/>
    <col min="23" max="16373" width="9.140625" style="2"/>
    <col min="16374" max="16384" width="9" style="2"/>
  </cols>
  <sheetData>
    <row r="1" spans="1:22" ht="30" customHeight="1">
      <c r="A1" s="64" t="s">
        <v>140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</row>
    <row r="2" spans="1:22" ht="30" customHeight="1"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</row>
    <row r="3" spans="1:22" ht="19.5" customHeight="1">
      <c r="A3" s="79" t="s">
        <v>19</v>
      </c>
      <c r="B3" s="82" t="s">
        <v>130</v>
      </c>
      <c r="C3" s="73" t="s">
        <v>141</v>
      </c>
      <c r="D3" s="74"/>
      <c r="E3" s="75"/>
      <c r="F3" s="74" t="s">
        <v>142</v>
      </c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</row>
    <row r="4" spans="1:22" ht="22.5" customHeight="1">
      <c r="A4" s="80"/>
      <c r="B4" s="83"/>
      <c r="C4" s="85" t="s">
        <v>143</v>
      </c>
      <c r="D4" s="85" t="s">
        <v>144</v>
      </c>
      <c r="E4" s="85" t="s">
        <v>145</v>
      </c>
      <c r="F4" s="76" t="s">
        <v>146</v>
      </c>
      <c r="G4" s="77"/>
      <c r="H4" s="78"/>
      <c r="I4" s="76" t="s">
        <v>147</v>
      </c>
      <c r="J4" s="77"/>
      <c r="K4" s="78"/>
      <c r="L4" s="76" t="s">
        <v>148</v>
      </c>
      <c r="M4" s="77"/>
      <c r="N4" s="78"/>
      <c r="O4" s="76" t="s">
        <v>149</v>
      </c>
      <c r="P4" s="77"/>
      <c r="Q4" s="78"/>
      <c r="R4" s="87" t="s">
        <v>150</v>
      </c>
      <c r="S4" s="89" t="s">
        <v>151</v>
      </c>
      <c r="T4" s="89" t="s">
        <v>152</v>
      </c>
      <c r="U4" s="89" t="s">
        <v>153</v>
      </c>
    </row>
    <row r="5" spans="1:22" ht="45.95" customHeight="1">
      <c r="A5" s="81"/>
      <c r="B5" s="84"/>
      <c r="C5" s="86"/>
      <c r="D5" s="86"/>
      <c r="E5" s="86"/>
      <c r="F5" s="35" t="s">
        <v>154</v>
      </c>
      <c r="G5" s="35" t="s">
        <v>155</v>
      </c>
      <c r="H5" s="35" t="s">
        <v>156</v>
      </c>
      <c r="I5" s="35" t="s">
        <v>22</v>
      </c>
      <c r="J5" s="35" t="s">
        <v>157</v>
      </c>
      <c r="K5" s="35" t="s">
        <v>158</v>
      </c>
      <c r="L5" s="35" t="s">
        <v>22</v>
      </c>
      <c r="M5" s="35" t="s">
        <v>157</v>
      </c>
      <c r="N5" s="35" t="s">
        <v>158</v>
      </c>
      <c r="O5" s="35" t="s">
        <v>22</v>
      </c>
      <c r="P5" s="35" t="s">
        <v>157</v>
      </c>
      <c r="Q5" s="35" t="s">
        <v>158</v>
      </c>
      <c r="R5" s="88"/>
      <c r="S5" s="86"/>
      <c r="T5" s="86"/>
      <c r="U5" s="86"/>
    </row>
    <row r="6" spans="1:22" s="1" customFormat="1" ht="21" customHeight="1">
      <c r="A6" s="36"/>
      <c r="B6" s="37" t="s">
        <v>10</v>
      </c>
      <c r="C6" s="38">
        <v>0</v>
      </c>
      <c r="D6" s="38">
        <v>0</v>
      </c>
      <c r="E6" s="38">
        <f>E7</f>
        <v>657</v>
      </c>
      <c r="F6" s="38">
        <f t="shared" ref="F6:U6" si="0">F7</f>
        <v>0</v>
      </c>
      <c r="G6" s="38">
        <f t="shared" si="0"/>
        <v>0</v>
      </c>
      <c r="H6" s="38">
        <f t="shared" si="0"/>
        <v>249</v>
      </c>
      <c r="I6" s="38">
        <f t="shared" si="0"/>
        <v>249</v>
      </c>
      <c r="J6" s="38">
        <f t="shared" si="0"/>
        <v>0</v>
      </c>
      <c r="K6" s="38">
        <f t="shared" si="0"/>
        <v>249</v>
      </c>
      <c r="L6" s="38">
        <f t="shared" si="0"/>
        <v>0</v>
      </c>
      <c r="M6" s="38">
        <f t="shared" si="0"/>
        <v>0</v>
      </c>
      <c r="N6" s="38">
        <f t="shared" si="0"/>
        <v>0</v>
      </c>
      <c r="O6" s="38">
        <f t="shared" si="0"/>
        <v>543</v>
      </c>
      <c r="P6" s="38">
        <f t="shared" si="0"/>
        <v>0</v>
      </c>
      <c r="Q6" s="38">
        <f t="shared" si="0"/>
        <v>543</v>
      </c>
      <c r="R6" s="38">
        <f t="shared" si="0"/>
        <v>0</v>
      </c>
      <c r="S6" s="38">
        <f t="shared" si="0"/>
        <v>0</v>
      </c>
      <c r="T6" s="38">
        <f t="shared" si="0"/>
        <v>156</v>
      </c>
      <c r="U6" s="38">
        <f t="shared" si="0"/>
        <v>0</v>
      </c>
      <c r="V6" s="22"/>
    </row>
    <row r="7" spans="1:22" ht="21" customHeight="1">
      <c r="A7" s="36" t="s">
        <v>159</v>
      </c>
      <c r="B7" s="37" t="s">
        <v>160</v>
      </c>
      <c r="C7" s="38">
        <v>0</v>
      </c>
      <c r="D7" s="38">
        <v>0</v>
      </c>
      <c r="E7" s="38">
        <f>SUM(E8:E10)</f>
        <v>657</v>
      </c>
      <c r="F7" s="38">
        <f t="shared" ref="F7:U7" si="1">SUM(F8:F10)</f>
        <v>0</v>
      </c>
      <c r="G7" s="38">
        <f t="shared" si="1"/>
        <v>0</v>
      </c>
      <c r="H7" s="38">
        <f t="shared" si="1"/>
        <v>249</v>
      </c>
      <c r="I7" s="38">
        <f t="shared" si="1"/>
        <v>249</v>
      </c>
      <c r="J7" s="38">
        <f t="shared" si="1"/>
        <v>0</v>
      </c>
      <c r="K7" s="38">
        <f t="shared" si="1"/>
        <v>249</v>
      </c>
      <c r="L7" s="38">
        <f t="shared" si="1"/>
        <v>0</v>
      </c>
      <c r="M7" s="38">
        <f t="shared" si="1"/>
        <v>0</v>
      </c>
      <c r="N7" s="38">
        <f t="shared" si="1"/>
        <v>0</v>
      </c>
      <c r="O7" s="38">
        <f t="shared" si="1"/>
        <v>543</v>
      </c>
      <c r="P7" s="38">
        <f t="shared" si="1"/>
        <v>0</v>
      </c>
      <c r="Q7" s="38">
        <f t="shared" si="1"/>
        <v>543</v>
      </c>
      <c r="R7" s="38">
        <f t="shared" si="1"/>
        <v>0</v>
      </c>
      <c r="S7" s="38">
        <f t="shared" si="1"/>
        <v>0</v>
      </c>
      <c r="T7" s="38">
        <f t="shared" si="1"/>
        <v>156</v>
      </c>
      <c r="U7" s="38">
        <f t="shared" si="1"/>
        <v>0</v>
      </c>
    </row>
    <row r="8" spans="1:22" ht="21" customHeight="1">
      <c r="A8" s="39" t="s">
        <v>60</v>
      </c>
      <c r="B8" s="40" t="s">
        <v>139</v>
      </c>
      <c r="C8" s="41">
        <v>0</v>
      </c>
      <c r="D8" s="41">
        <v>0</v>
      </c>
      <c r="E8" s="41">
        <v>657</v>
      </c>
      <c r="F8" s="41">
        <v>0</v>
      </c>
      <c r="G8" s="41">
        <v>0</v>
      </c>
      <c r="H8" s="41">
        <v>151</v>
      </c>
      <c r="I8" s="41">
        <v>151</v>
      </c>
      <c r="J8" s="41">
        <v>0</v>
      </c>
      <c r="K8" s="41">
        <v>151</v>
      </c>
      <c r="L8" s="42">
        <v>0</v>
      </c>
      <c r="M8" s="41">
        <v>0</v>
      </c>
      <c r="N8" s="41">
        <v>0</v>
      </c>
      <c r="O8" s="42">
        <v>543</v>
      </c>
      <c r="P8" s="41">
        <v>0</v>
      </c>
      <c r="Q8" s="41">
        <v>543</v>
      </c>
      <c r="R8" s="41">
        <v>0</v>
      </c>
      <c r="S8" s="41">
        <v>0</v>
      </c>
      <c r="T8" s="41">
        <v>156</v>
      </c>
      <c r="U8" s="41">
        <v>0</v>
      </c>
    </row>
    <row r="9" spans="1:22" ht="21" customHeight="1">
      <c r="A9" s="39" t="s">
        <v>161</v>
      </c>
      <c r="B9" s="40" t="s">
        <v>139</v>
      </c>
      <c r="C9" s="41">
        <v>0</v>
      </c>
      <c r="D9" s="41">
        <v>0</v>
      </c>
      <c r="E9" s="41">
        <v>0</v>
      </c>
      <c r="F9" s="41">
        <v>0</v>
      </c>
      <c r="G9" s="41">
        <v>0</v>
      </c>
      <c r="H9" s="41">
        <v>24</v>
      </c>
      <c r="I9" s="41">
        <v>24</v>
      </c>
      <c r="J9" s="41">
        <v>0</v>
      </c>
      <c r="K9" s="41">
        <v>24</v>
      </c>
      <c r="L9" s="42">
        <v>0</v>
      </c>
      <c r="M9" s="41">
        <v>0</v>
      </c>
      <c r="N9" s="41">
        <v>0</v>
      </c>
      <c r="O9" s="42">
        <v>0</v>
      </c>
      <c r="P9" s="41">
        <v>0</v>
      </c>
      <c r="Q9" s="41">
        <v>0</v>
      </c>
      <c r="R9" s="41">
        <v>0</v>
      </c>
      <c r="S9" s="41">
        <v>0</v>
      </c>
      <c r="T9" s="41">
        <v>0</v>
      </c>
      <c r="U9" s="41">
        <v>0</v>
      </c>
    </row>
    <row r="10" spans="1:22" ht="21" customHeight="1">
      <c r="A10" s="39" t="s">
        <v>162</v>
      </c>
      <c r="B10" s="40" t="s">
        <v>139</v>
      </c>
      <c r="C10" s="41">
        <v>0</v>
      </c>
      <c r="D10" s="41">
        <v>0</v>
      </c>
      <c r="E10" s="41">
        <v>0</v>
      </c>
      <c r="F10" s="41">
        <v>0</v>
      </c>
      <c r="G10" s="41">
        <v>0</v>
      </c>
      <c r="H10" s="41">
        <v>74</v>
      </c>
      <c r="I10" s="41">
        <v>74</v>
      </c>
      <c r="J10" s="41">
        <v>0</v>
      </c>
      <c r="K10" s="41">
        <v>74</v>
      </c>
      <c r="L10" s="42">
        <v>0</v>
      </c>
      <c r="M10" s="41">
        <v>0</v>
      </c>
      <c r="N10" s="41">
        <v>0</v>
      </c>
      <c r="O10" s="42">
        <v>0</v>
      </c>
      <c r="P10" s="41">
        <v>0</v>
      </c>
      <c r="Q10" s="41">
        <v>0</v>
      </c>
      <c r="R10" s="41">
        <v>0</v>
      </c>
      <c r="S10" s="41">
        <v>0</v>
      </c>
      <c r="T10" s="41">
        <v>0</v>
      </c>
      <c r="U10" s="41">
        <v>0</v>
      </c>
    </row>
  </sheetData>
  <sheetProtection formatCells="0" formatColumns="0" formatRows="0"/>
  <mergeCells count="16">
    <mergeCell ref="A1:U1"/>
    <mergeCell ref="C3:E3"/>
    <mergeCell ref="F3:U3"/>
    <mergeCell ref="F4:H4"/>
    <mergeCell ref="I4:K4"/>
    <mergeCell ref="L4:N4"/>
    <mergeCell ref="O4:Q4"/>
    <mergeCell ref="A3:A5"/>
    <mergeCell ref="B3:B5"/>
    <mergeCell ref="C4:C5"/>
    <mergeCell ref="D4:D5"/>
    <mergeCell ref="E4:E5"/>
    <mergeCell ref="R4:R5"/>
    <mergeCell ref="S4:S5"/>
    <mergeCell ref="T4:T5"/>
    <mergeCell ref="U4:U5"/>
  </mergeCells>
  <phoneticPr fontId="15" type="noConversion"/>
  <printOptions horizontalCentered="1"/>
  <pageMargins left="0.59055118110236204" right="0.59055118110236204" top="0.59055118110236204" bottom="0.59055118110236204" header="0.39370078740157499" footer="0.39370078740157499"/>
  <pageSetup paperSize="9" scale="68" fitToHeight="0" orientation="landscape" horizontalDpi="300" verticalDpi="300"/>
  <headerFooter alignWithMargins="0">
    <oddFooter>&amp;C第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G8"/>
  <sheetViews>
    <sheetView showGridLines="0" showZeros="0" workbookViewId="0">
      <selection activeCell="E13" sqref="E13"/>
    </sheetView>
  </sheetViews>
  <sheetFormatPr defaultColWidth="9" defaultRowHeight="13.5"/>
  <cols>
    <col min="1" max="1" width="16.140625" style="3" customWidth="1"/>
    <col min="2" max="2" width="41" style="3" customWidth="1"/>
    <col min="3" max="5" width="24.140625" style="3" customWidth="1"/>
    <col min="6" max="7" width="9.140625" style="3"/>
    <col min="8" max="16382" width="9.140625" style="2"/>
    <col min="16383" max="16384" width="9" style="2"/>
  </cols>
  <sheetData>
    <row r="1" spans="1:7" ht="24.75" customHeight="1">
      <c r="A1" s="90" t="s">
        <v>163</v>
      </c>
      <c r="B1" s="90"/>
      <c r="C1" s="90"/>
      <c r="D1" s="90"/>
      <c r="E1" s="90"/>
    </row>
    <row r="2" spans="1:7" ht="17.100000000000001" customHeight="1">
      <c r="E2" s="30" t="s">
        <v>4</v>
      </c>
    </row>
    <row r="3" spans="1:7" ht="24.75" customHeight="1">
      <c r="A3" s="5" t="s">
        <v>164</v>
      </c>
      <c r="B3" s="5" t="s">
        <v>130</v>
      </c>
      <c r="C3" s="5" t="s">
        <v>165</v>
      </c>
      <c r="D3" s="5" t="s">
        <v>166</v>
      </c>
      <c r="E3" s="5" t="s">
        <v>167</v>
      </c>
      <c r="F3" s="31"/>
    </row>
    <row r="4" spans="1:7" ht="21" customHeight="1">
      <c r="A4" s="24" t="s">
        <v>9</v>
      </c>
      <c r="B4" s="24" t="s">
        <v>9</v>
      </c>
      <c r="C4" s="24">
        <v>2</v>
      </c>
      <c r="D4" s="24">
        <v>4</v>
      </c>
      <c r="E4" s="24">
        <v>6</v>
      </c>
    </row>
    <row r="5" spans="1:7" s="1" customFormat="1" ht="21" customHeight="1">
      <c r="A5" s="10"/>
      <c r="B5" s="10" t="s">
        <v>10</v>
      </c>
      <c r="C5" s="32">
        <f>SUM(C6:C8)</f>
        <v>926.08999999999992</v>
      </c>
      <c r="D5" s="32">
        <f t="shared" ref="D5:E5" si="0">SUM(D6:D8)</f>
        <v>318.76</v>
      </c>
      <c r="E5" s="32">
        <f t="shared" si="0"/>
        <v>216.73</v>
      </c>
      <c r="F5" s="22"/>
      <c r="G5" s="22"/>
    </row>
    <row r="6" spans="1:7" ht="21" customHeight="1">
      <c r="A6" s="15" t="s">
        <v>60</v>
      </c>
      <c r="B6" s="15" t="s">
        <v>139</v>
      </c>
      <c r="C6" s="33">
        <v>146.97</v>
      </c>
      <c r="D6" s="33">
        <v>214.77</v>
      </c>
      <c r="E6" s="33">
        <v>216.73</v>
      </c>
    </row>
    <row r="7" spans="1:7" ht="21" customHeight="1">
      <c r="A7" s="15" t="s">
        <v>161</v>
      </c>
      <c r="B7" s="15" t="s">
        <v>139</v>
      </c>
      <c r="C7" s="33">
        <v>19.690000000000001</v>
      </c>
      <c r="D7" s="33">
        <v>31.18</v>
      </c>
      <c r="E7" s="33">
        <v>0</v>
      </c>
    </row>
    <row r="8" spans="1:7" ht="21" customHeight="1">
      <c r="A8" s="15" t="s">
        <v>162</v>
      </c>
      <c r="B8" s="15" t="s">
        <v>139</v>
      </c>
      <c r="C8" s="33">
        <v>759.43</v>
      </c>
      <c r="D8" s="33">
        <v>72.81</v>
      </c>
      <c r="E8" s="33">
        <v>0</v>
      </c>
    </row>
  </sheetData>
  <sheetProtection formatCells="0" formatColumns="0" formatRows="0"/>
  <mergeCells count="1">
    <mergeCell ref="A1:E1"/>
  </mergeCells>
  <phoneticPr fontId="15" type="noConversion"/>
  <printOptions horizontalCentered="1"/>
  <pageMargins left="0.59055118110236204" right="0.59055118110236204" top="0.59055118110236204" bottom="0.59055118110236204" header="0.39370078740157499" footer="0.39370078740157499"/>
  <pageSetup paperSize="9" orientation="landscape" horizontalDpi="300" verticalDpi="300"/>
  <headerFooter alignWithMargins="0">
    <oddFooter>&amp;C第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G14"/>
  <sheetViews>
    <sheetView showGridLines="0" showZeros="0" workbookViewId="0">
      <selection activeCell="A15" sqref="A15:XFD22"/>
    </sheetView>
  </sheetViews>
  <sheetFormatPr defaultColWidth="9.140625" defaultRowHeight="13.5"/>
  <cols>
    <col min="1" max="1" width="20.140625" style="3" customWidth="1"/>
    <col min="2" max="2" width="34.7109375" style="3" customWidth="1"/>
    <col min="3" max="3" width="18.28515625" style="3" customWidth="1"/>
    <col min="4" max="5" width="26" style="3" customWidth="1"/>
    <col min="6" max="6" width="9.5703125" style="3"/>
    <col min="7" max="7" width="9.140625" style="3"/>
    <col min="8" max="16384" width="9.140625" style="2"/>
  </cols>
  <sheetData>
    <row r="1" spans="1:7" ht="24.75" customHeight="1">
      <c r="A1" s="91" t="s">
        <v>168</v>
      </c>
      <c r="B1" s="92"/>
      <c r="C1" s="92"/>
      <c r="D1" s="92"/>
      <c r="E1" s="92"/>
    </row>
    <row r="2" spans="1:7" ht="18.95" customHeight="1">
      <c r="B2" s="23"/>
      <c r="C2" s="23"/>
      <c r="D2" s="4"/>
      <c r="E2" s="20" t="s">
        <v>169</v>
      </c>
    </row>
    <row r="3" spans="1:7" ht="24.75" customHeight="1">
      <c r="A3" s="70" t="s">
        <v>17</v>
      </c>
      <c r="B3" s="65" t="s">
        <v>18</v>
      </c>
      <c r="C3" s="65" t="s">
        <v>19</v>
      </c>
      <c r="D3" s="70" t="s">
        <v>170</v>
      </c>
      <c r="E3" s="70"/>
      <c r="F3" s="21"/>
    </row>
    <row r="4" spans="1:7" ht="24.75" customHeight="1">
      <c r="A4" s="70"/>
      <c r="B4" s="65"/>
      <c r="C4" s="65"/>
      <c r="D4" s="5" t="s">
        <v>10</v>
      </c>
      <c r="E4" s="5" t="s">
        <v>21</v>
      </c>
      <c r="F4" s="21"/>
    </row>
    <row r="5" spans="1:7" ht="23.1" customHeight="1">
      <c r="A5" s="7" t="s">
        <v>9</v>
      </c>
      <c r="B5" s="7" t="s">
        <v>9</v>
      </c>
      <c r="C5" s="7" t="s">
        <v>9</v>
      </c>
      <c r="D5" s="8" t="s">
        <v>25</v>
      </c>
      <c r="E5" s="8">
        <f>D5+1</f>
        <v>2</v>
      </c>
      <c r="F5" s="21"/>
    </row>
    <row r="6" spans="1:7" s="1" customFormat="1" ht="18" customHeight="1">
      <c r="A6" s="25"/>
      <c r="B6" s="25" t="s">
        <v>10</v>
      </c>
      <c r="C6" s="25"/>
      <c r="D6" s="26" t="e">
        <f>#REF!+#REF!+#REF!+#REF!+#REF!+#REF!+#REF!+D7+#REF!+#REF!+#REF!+#REF!+#REF!+#REF!+#REF!+#REF!+#REF!+#REF!+#REF!+#REF!+#REF!+D11+#REF!+#REF!</f>
        <v>#REF!</v>
      </c>
      <c r="E6" s="26">
        <v>13925.75</v>
      </c>
      <c r="F6" s="27" t="e">
        <f>D6-E6</f>
        <v>#REF!</v>
      </c>
      <c r="G6" s="22"/>
    </row>
    <row r="7" spans="1:7" ht="18" customHeight="1">
      <c r="A7" s="25" t="s">
        <v>176</v>
      </c>
      <c r="B7" s="25" t="s">
        <v>58</v>
      </c>
      <c r="C7" s="25"/>
      <c r="D7" s="26">
        <v>372.15</v>
      </c>
      <c r="E7" s="26">
        <v>372.15</v>
      </c>
      <c r="F7" s="27">
        <f t="shared" ref="F7:F10" si="0">D7-E7</f>
        <v>0</v>
      </c>
    </row>
    <row r="8" spans="1:7" ht="18" customHeight="1">
      <c r="A8" s="25" t="s">
        <v>171</v>
      </c>
      <c r="B8" s="25" t="s">
        <v>45</v>
      </c>
      <c r="C8" s="25"/>
      <c r="D8" s="26">
        <v>372.15</v>
      </c>
      <c r="E8" s="26">
        <v>372.15</v>
      </c>
      <c r="F8" s="27">
        <f t="shared" si="0"/>
        <v>0</v>
      </c>
    </row>
    <row r="9" spans="1:7" ht="18" customHeight="1">
      <c r="A9" s="25" t="s">
        <v>172</v>
      </c>
      <c r="B9" s="25" t="s">
        <v>173</v>
      </c>
      <c r="C9" s="25"/>
      <c r="D9" s="26">
        <v>372.15</v>
      </c>
      <c r="E9" s="26">
        <v>372.15</v>
      </c>
      <c r="F9" s="27">
        <f t="shared" si="0"/>
        <v>0</v>
      </c>
    </row>
    <row r="10" spans="1:7" ht="18" customHeight="1">
      <c r="A10" s="28" t="s">
        <v>174</v>
      </c>
      <c r="B10" s="28" t="s">
        <v>175</v>
      </c>
      <c r="C10" s="28" t="s">
        <v>176</v>
      </c>
      <c r="D10" s="29">
        <v>372.15</v>
      </c>
      <c r="E10" s="29">
        <v>372.15</v>
      </c>
      <c r="F10" s="27">
        <f t="shared" si="0"/>
        <v>0</v>
      </c>
    </row>
    <row r="11" spans="1:7" ht="18" customHeight="1">
      <c r="A11" s="25" t="s">
        <v>177</v>
      </c>
      <c r="B11" s="25" t="s">
        <v>58</v>
      </c>
      <c r="C11" s="25"/>
      <c r="D11" s="26">
        <v>1023.16</v>
      </c>
      <c r="E11" s="26">
        <v>1023.16</v>
      </c>
      <c r="F11" s="27">
        <f t="shared" ref="F11:F14" si="1">D11-E11</f>
        <v>0</v>
      </c>
    </row>
    <row r="12" spans="1:7" ht="18" customHeight="1">
      <c r="A12" s="25" t="s">
        <v>171</v>
      </c>
      <c r="B12" s="25" t="s">
        <v>45</v>
      </c>
      <c r="C12" s="25"/>
      <c r="D12" s="26">
        <v>1023.16</v>
      </c>
      <c r="E12" s="26">
        <v>1023.16</v>
      </c>
      <c r="F12" s="27">
        <f t="shared" si="1"/>
        <v>0</v>
      </c>
    </row>
    <row r="13" spans="1:7" ht="18" customHeight="1">
      <c r="A13" s="25" t="s">
        <v>172</v>
      </c>
      <c r="B13" s="25" t="s">
        <v>173</v>
      </c>
      <c r="C13" s="25"/>
      <c r="D13" s="26">
        <v>1023.16</v>
      </c>
      <c r="E13" s="26">
        <v>1023.16</v>
      </c>
      <c r="F13" s="27">
        <f t="shared" si="1"/>
        <v>0</v>
      </c>
    </row>
    <row r="14" spans="1:7" ht="18" customHeight="1">
      <c r="A14" s="28" t="s">
        <v>174</v>
      </c>
      <c r="B14" s="28" t="s">
        <v>175</v>
      </c>
      <c r="C14" s="28" t="s">
        <v>177</v>
      </c>
      <c r="D14" s="29">
        <v>1023.16</v>
      </c>
      <c r="E14" s="29">
        <v>1023.16</v>
      </c>
      <c r="F14" s="27">
        <f t="shared" si="1"/>
        <v>0</v>
      </c>
    </row>
  </sheetData>
  <sheetProtection formatCells="0" formatColumns="0" formatRows="0"/>
  <mergeCells count="5">
    <mergeCell ref="A1:E1"/>
    <mergeCell ref="D3:E3"/>
    <mergeCell ref="A3:A4"/>
    <mergeCell ref="B3:B4"/>
    <mergeCell ref="C3:C4"/>
  </mergeCells>
  <phoneticPr fontId="15" type="noConversion"/>
  <printOptions horizontalCentered="1"/>
  <pageMargins left="0.59055118110236204" right="0.59055118110236204" top="0.59055118110236204" bottom="0.59055118110236204" header="0.39370078740157499" footer="0.39370078740157499"/>
  <pageSetup paperSize="9" orientation="landscape" horizontalDpi="300" verticalDpi="300"/>
  <headerFooter alignWithMargins="0">
    <oddFooter>&amp;C第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L58"/>
  <sheetViews>
    <sheetView showGridLines="0" showZeros="0" workbookViewId="0">
      <selection activeCell="A59" sqref="A59:XFD106"/>
    </sheetView>
  </sheetViews>
  <sheetFormatPr defaultColWidth="9" defaultRowHeight="13.5"/>
  <cols>
    <col min="1" max="1" width="11.85546875" style="2" customWidth="1"/>
    <col min="2" max="2" width="12.7109375" style="3" customWidth="1"/>
    <col min="3" max="3" width="31.42578125" style="3" customWidth="1"/>
    <col min="4" max="4" width="10.140625" style="3" customWidth="1"/>
    <col min="5" max="10" width="12.140625" style="3" customWidth="1"/>
    <col min="11" max="12" width="9" style="3" customWidth="1"/>
    <col min="13" max="16382" width="9.140625" style="2"/>
    <col min="16383" max="16384" width="9" style="2"/>
  </cols>
  <sheetData>
    <row r="1" spans="1:12" ht="24.75" customHeight="1">
      <c r="A1" s="90" t="s">
        <v>178</v>
      </c>
      <c r="B1" s="90"/>
      <c r="C1" s="90"/>
      <c r="D1" s="90"/>
      <c r="E1" s="90"/>
      <c r="F1" s="90"/>
      <c r="G1" s="90"/>
      <c r="H1" s="90"/>
      <c r="I1" s="90"/>
      <c r="J1" s="90"/>
    </row>
    <row r="2" spans="1:12" ht="24.75" customHeight="1">
      <c r="D2" s="4"/>
      <c r="E2" s="4"/>
      <c r="F2" s="4"/>
      <c r="G2" s="4"/>
      <c r="H2" s="4"/>
      <c r="I2" s="19"/>
      <c r="J2" s="20" t="s">
        <v>4</v>
      </c>
    </row>
    <row r="3" spans="1:12" ht="24.75" customHeight="1">
      <c r="A3" s="69" t="s">
        <v>62</v>
      </c>
      <c r="B3" s="70" t="s">
        <v>63</v>
      </c>
      <c r="C3" s="70" t="s">
        <v>64</v>
      </c>
      <c r="D3" s="70" t="s">
        <v>19</v>
      </c>
      <c r="E3" s="70" t="s">
        <v>65</v>
      </c>
      <c r="F3" s="70"/>
      <c r="G3" s="70"/>
      <c r="H3" s="70"/>
      <c r="I3" s="70"/>
      <c r="J3" s="70"/>
      <c r="K3" s="21"/>
    </row>
    <row r="4" spans="1:12" ht="24.75" customHeight="1">
      <c r="A4" s="69"/>
      <c r="B4" s="70"/>
      <c r="C4" s="70"/>
      <c r="D4" s="70"/>
      <c r="E4" s="70" t="s">
        <v>10</v>
      </c>
      <c r="F4" s="70"/>
      <c r="G4" s="70"/>
      <c r="H4" s="70" t="s">
        <v>179</v>
      </c>
      <c r="I4" s="70"/>
      <c r="J4" s="70"/>
      <c r="K4" s="21"/>
    </row>
    <row r="5" spans="1:12" ht="24.75" customHeight="1">
      <c r="A5" s="69"/>
      <c r="B5" s="70"/>
      <c r="C5" s="70"/>
      <c r="D5" s="70"/>
      <c r="E5" s="5" t="s">
        <v>22</v>
      </c>
      <c r="F5" s="5" t="s">
        <v>23</v>
      </c>
      <c r="G5" s="5" t="s">
        <v>24</v>
      </c>
      <c r="H5" s="5" t="s">
        <v>22</v>
      </c>
      <c r="I5" s="5" t="s">
        <v>23</v>
      </c>
      <c r="J5" s="5" t="s">
        <v>24</v>
      </c>
      <c r="K5" s="21"/>
    </row>
    <row r="6" spans="1:12" ht="18.95" customHeight="1">
      <c r="A6" s="6" t="s">
        <v>9</v>
      </c>
      <c r="B6" s="7" t="s">
        <v>9</v>
      </c>
      <c r="C6" s="7" t="s">
        <v>9</v>
      </c>
      <c r="D6" s="7" t="s">
        <v>9</v>
      </c>
      <c r="E6" s="8">
        <v>1</v>
      </c>
      <c r="F6" s="8">
        <f>E6+1</f>
        <v>2</v>
      </c>
      <c r="G6" s="8">
        <f>F6+1</f>
        <v>3</v>
      </c>
      <c r="H6" s="8">
        <f>G6+1</f>
        <v>4</v>
      </c>
      <c r="I6" s="8">
        <f>H6+1</f>
        <v>5</v>
      </c>
      <c r="J6" s="8">
        <f>I6+1</f>
        <v>6</v>
      </c>
    </row>
    <row r="7" spans="1:12" s="1" customFormat="1" ht="18.95" customHeight="1">
      <c r="A7" s="9"/>
      <c r="B7" s="10"/>
      <c r="C7" s="11" t="s">
        <v>10</v>
      </c>
      <c r="D7" s="12"/>
      <c r="E7" s="13">
        <v>13925.75</v>
      </c>
      <c r="F7" s="13">
        <v>12671.74</v>
      </c>
      <c r="G7" s="13">
        <v>1254.01</v>
      </c>
      <c r="H7" s="13">
        <v>13925.75</v>
      </c>
      <c r="I7" s="13">
        <v>12671.74</v>
      </c>
      <c r="J7" s="13">
        <v>1254.01</v>
      </c>
      <c r="K7" s="22"/>
      <c r="L7" s="22"/>
    </row>
    <row r="8" spans="1:12" ht="18.95" customHeight="1">
      <c r="A8" s="9"/>
      <c r="B8" s="10"/>
      <c r="C8" s="11" t="s">
        <v>58</v>
      </c>
      <c r="D8" s="12" t="s">
        <v>176</v>
      </c>
      <c r="E8" s="13">
        <v>372.15</v>
      </c>
      <c r="F8" s="13">
        <v>331.29</v>
      </c>
      <c r="G8" s="13">
        <v>40.86</v>
      </c>
      <c r="H8" s="13">
        <v>372.15</v>
      </c>
      <c r="I8" s="13">
        <v>331.29</v>
      </c>
      <c r="J8" s="13">
        <v>40.86</v>
      </c>
    </row>
    <row r="9" spans="1:12" ht="18.95" customHeight="1">
      <c r="A9" s="9"/>
      <c r="B9" s="10" t="s">
        <v>180</v>
      </c>
      <c r="C9" s="11" t="s">
        <v>67</v>
      </c>
      <c r="D9" s="12"/>
      <c r="E9" s="13">
        <v>281.37</v>
      </c>
      <c r="F9" s="13">
        <v>281.37</v>
      </c>
      <c r="G9" s="13">
        <v>0</v>
      </c>
      <c r="H9" s="13">
        <v>281.37</v>
      </c>
      <c r="I9" s="13">
        <v>281.37</v>
      </c>
      <c r="J9" s="13">
        <v>0</v>
      </c>
    </row>
    <row r="10" spans="1:12" ht="18.95" customHeight="1">
      <c r="A10" s="14">
        <v>50501</v>
      </c>
      <c r="B10" s="15" t="s">
        <v>181</v>
      </c>
      <c r="C10" s="16" t="s">
        <v>69</v>
      </c>
      <c r="D10" s="17" t="s">
        <v>161</v>
      </c>
      <c r="E10" s="18">
        <v>110.09</v>
      </c>
      <c r="F10" s="18">
        <v>110.09</v>
      </c>
      <c r="G10" s="18">
        <v>0</v>
      </c>
      <c r="H10" s="18">
        <v>110.09</v>
      </c>
      <c r="I10" s="18">
        <v>110.09</v>
      </c>
      <c r="J10" s="18">
        <v>0</v>
      </c>
    </row>
    <row r="11" spans="1:12" ht="18.95" customHeight="1">
      <c r="A11" s="14">
        <v>50501</v>
      </c>
      <c r="B11" s="15" t="s">
        <v>182</v>
      </c>
      <c r="C11" s="16" t="s">
        <v>71</v>
      </c>
      <c r="D11" s="17" t="s">
        <v>161</v>
      </c>
      <c r="E11" s="18">
        <v>30.11</v>
      </c>
      <c r="F11" s="18">
        <v>30.11</v>
      </c>
      <c r="G11" s="18">
        <v>0</v>
      </c>
      <c r="H11" s="18">
        <v>30.11</v>
      </c>
      <c r="I11" s="18">
        <v>30.11</v>
      </c>
      <c r="J11" s="18">
        <v>0</v>
      </c>
    </row>
    <row r="12" spans="1:12" ht="18.95" customHeight="1">
      <c r="A12" s="14">
        <v>50501</v>
      </c>
      <c r="B12" s="15" t="s">
        <v>183</v>
      </c>
      <c r="C12" s="16" t="s">
        <v>73</v>
      </c>
      <c r="D12" s="17" t="s">
        <v>161</v>
      </c>
      <c r="E12" s="18">
        <v>64.37</v>
      </c>
      <c r="F12" s="18">
        <v>64.37</v>
      </c>
      <c r="G12" s="18">
        <v>0</v>
      </c>
      <c r="H12" s="18">
        <v>64.37</v>
      </c>
      <c r="I12" s="18">
        <v>64.37</v>
      </c>
      <c r="J12" s="18">
        <v>0</v>
      </c>
    </row>
    <row r="13" spans="1:12" ht="18.95" customHeight="1">
      <c r="A13" s="14">
        <v>50501</v>
      </c>
      <c r="B13" s="15" t="s">
        <v>184</v>
      </c>
      <c r="C13" s="16" t="s">
        <v>75</v>
      </c>
      <c r="D13" s="17" t="s">
        <v>161</v>
      </c>
      <c r="E13" s="18">
        <v>28.89</v>
      </c>
      <c r="F13" s="18">
        <v>28.89</v>
      </c>
      <c r="G13" s="18">
        <v>0</v>
      </c>
      <c r="H13" s="18">
        <v>28.89</v>
      </c>
      <c r="I13" s="18">
        <v>28.89</v>
      </c>
      <c r="J13" s="18">
        <v>0</v>
      </c>
    </row>
    <row r="14" spans="1:12" ht="18.95" customHeight="1">
      <c r="A14" s="14">
        <v>50501</v>
      </c>
      <c r="B14" s="15" t="s">
        <v>185</v>
      </c>
      <c r="C14" s="16" t="s">
        <v>77</v>
      </c>
      <c r="D14" s="17" t="s">
        <v>161</v>
      </c>
      <c r="E14" s="18">
        <v>10.84</v>
      </c>
      <c r="F14" s="18">
        <v>10.84</v>
      </c>
      <c r="G14" s="18">
        <v>0</v>
      </c>
      <c r="H14" s="18">
        <v>10.84</v>
      </c>
      <c r="I14" s="18">
        <v>10.84</v>
      </c>
      <c r="J14" s="18">
        <v>0</v>
      </c>
    </row>
    <row r="15" spans="1:12" ht="18.95" customHeight="1">
      <c r="A15" s="14">
        <v>50501</v>
      </c>
      <c r="B15" s="15" t="s">
        <v>186</v>
      </c>
      <c r="C15" s="16" t="s">
        <v>79</v>
      </c>
      <c r="D15" s="17" t="s">
        <v>161</v>
      </c>
      <c r="E15" s="18">
        <v>8.1300000000000008</v>
      </c>
      <c r="F15" s="18">
        <v>8.1300000000000008</v>
      </c>
      <c r="G15" s="18">
        <v>0</v>
      </c>
      <c r="H15" s="18">
        <v>8.1300000000000008</v>
      </c>
      <c r="I15" s="18">
        <v>8.1300000000000008</v>
      </c>
      <c r="J15" s="18">
        <v>0</v>
      </c>
    </row>
    <row r="16" spans="1:12" ht="18.95" customHeight="1">
      <c r="A16" s="14">
        <v>50501</v>
      </c>
      <c r="B16" s="15" t="s">
        <v>187</v>
      </c>
      <c r="C16" s="16" t="s">
        <v>81</v>
      </c>
      <c r="D16" s="17" t="s">
        <v>161</v>
      </c>
      <c r="E16" s="18">
        <v>3.53</v>
      </c>
      <c r="F16" s="18">
        <v>3.53</v>
      </c>
      <c r="G16" s="18">
        <v>0</v>
      </c>
      <c r="H16" s="18">
        <v>3.53</v>
      </c>
      <c r="I16" s="18">
        <v>3.53</v>
      </c>
      <c r="J16" s="18">
        <v>0</v>
      </c>
    </row>
    <row r="17" spans="1:10" ht="18.95" customHeight="1">
      <c r="A17" s="14">
        <v>50501</v>
      </c>
      <c r="B17" s="15" t="s">
        <v>188</v>
      </c>
      <c r="C17" s="16" t="s">
        <v>83</v>
      </c>
      <c r="D17" s="17" t="s">
        <v>161</v>
      </c>
      <c r="E17" s="18">
        <v>22.3</v>
      </c>
      <c r="F17" s="18">
        <v>22.3</v>
      </c>
      <c r="G17" s="18">
        <v>0</v>
      </c>
      <c r="H17" s="18">
        <v>22.3</v>
      </c>
      <c r="I17" s="18">
        <v>22.3</v>
      </c>
      <c r="J17" s="18">
        <v>0</v>
      </c>
    </row>
    <row r="18" spans="1:10" ht="18.95" customHeight="1">
      <c r="A18" s="14">
        <v>50501</v>
      </c>
      <c r="B18" s="15" t="s">
        <v>205</v>
      </c>
      <c r="C18" s="16" t="s">
        <v>85</v>
      </c>
      <c r="D18" s="17" t="s">
        <v>161</v>
      </c>
      <c r="E18" s="18">
        <v>3.11</v>
      </c>
      <c r="F18" s="18">
        <v>3.11</v>
      </c>
      <c r="G18" s="18">
        <v>0</v>
      </c>
      <c r="H18" s="18">
        <v>3.11</v>
      </c>
      <c r="I18" s="18">
        <v>3.11</v>
      </c>
      <c r="J18" s="18">
        <v>0</v>
      </c>
    </row>
    <row r="19" spans="1:10" ht="18.95" customHeight="1">
      <c r="A19" s="9"/>
      <c r="B19" s="10" t="s">
        <v>189</v>
      </c>
      <c r="C19" s="11" t="s">
        <v>86</v>
      </c>
      <c r="D19" s="12"/>
      <c r="E19" s="13">
        <v>40.86</v>
      </c>
      <c r="F19" s="13">
        <v>0</v>
      </c>
      <c r="G19" s="13">
        <v>40.86</v>
      </c>
      <c r="H19" s="13">
        <v>40.86</v>
      </c>
      <c r="I19" s="13">
        <v>0</v>
      </c>
      <c r="J19" s="13">
        <v>40.86</v>
      </c>
    </row>
    <row r="20" spans="1:10" ht="18.95" customHeight="1">
      <c r="A20" s="14">
        <v>50502</v>
      </c>
      <c r="B20" s="15" t="s">
        <v>190</v>
      </c>
      <c r="C20" s="16" t="s">
        <v>88</v>
      </c>
      <c r="D20" s="17" t="s">
        <v>161</v>
      </c>
      <c r="E20" s="18">
        <v>6.5</v>
      </c>
      <c r="F20" s="18">
        <v>0</v>
      </c>
      <c r="G20" s="18">
        <v>6.5</v>
      </c>
      <c r="H20" s="18">
        <v>6.5</v>
      </c>
      <c r="I20" s="18">
        <v>0</v>
      </c>
      <c r="J20" s="18">
        <v>6.5</v>
      </c>
    </row>
    <row r="21" spans="1:10" ht="18.95" customHeight="1">
      <c r="A21" s="14">
        <v>50502</v>
      </c>
      <c r="B21" s="15" t="s">
        <v>191</v>
      </c>
      <c r="C21" s="16" t="s">
        <v>90</v>
      </c>
      <c r="D21" s="17" t="s">
        <v>161</v>
      </c>
      <c r="E21" s="18">
        <v>0.9</v>
      </c>
      <c r="F21" s="18">
        <v>0</v>
      </c>
      <c r="G21" s="18">
        <v>0.9</v>
      </c>
      <c r="H21" s="18">
        <v>0.9</v>
      </c>
      <c r="I21" s="18">
        <v>0</v>
      </c>
      <c r="J21" s="18">
        <v>0.9</v>
      </c>
    </row>
    <row r="22" spans="1:10" ht="18.95" customHeight="1">
      <c r="A22" s="14">
        <v>50502</v>
      </c>
      <c r="B22" s="15" t="s">
        <v>192</v>
      </c>
      <c r="C22" s="16" t="s">
        <v>92</v>
      </c>
      <c r="D22" s="17" t="s">
        <v>161</v>
      </c>
      <c r="E22" s="18">
        <v>2.2000000000000002</v>
      </c>
      <c r="F22" s="18">
        <v>0</v>
      </c>
      <c r="G22" s="18">
        <v>2.2000000000000002</v>
      </c>
      <c r="H22" s="18">
        <v>2.2000000000000002</v>
      </c>
      <c r="I22" s="18">
        <v>0</v>
      </c>
      <c r="J22" s="18">
        <v>2.2000000000000002</v>
      </c>
    </row>
    <row r="23" spans="1:10" ht="18.95" customHeight="1">
      <c r="A23" s="14">
        <v>50502</v>
      </c>
      <c r="B23" s="15" t="s">
        <v>193</v>
      </c>
      <c r="C23" s="16" t="s">
        <v>94</v>
      </c>
      <c r="D23" s="17" t="s">
        <v>161</v>
      </c>
      <c r="E23" s="18">
        <v>2.1</v>
      </c>
      <c r="F23" s="18">
        <v>0</v>
      </c>
      <c r="G23" s="18">
        <v>2.1</v>
      </c>
      <c r="H23" s="18">
        <v>2.1</v>
      </c>
      <c r="I23" s="18">
        <v>0</v>
      </c>
      <c r="J23" s="18">
        <v>2.1</v>
      </c>
    </row>
    <row r="24" spans="1:10" ht="18.95" customHeight="1">
      <c r="A24" s="14">
        <v>50502</v>
      </c>
      <c r="B24" s="15" t="s">
        <v>194</v>
      </c>
      <c r="C24" s="16" t="s">
        <v>96</v>
      </c>
      <c r="D24" s="17" t="s">
        <v>161</v>
      </c>
      <c r="E24" s="18">
        <v>10</v>
      </c>
      <c r="F24" s="18">
        <v>0</v>
      </c>
      <c r="G24" s="18">
        <v>10</v>
      </c>
      <c r="H24" s="18">
        <v>10</v>
      </c>
      <c r="I24" s="18">
        <v>0</v>
      </c>
      <c r="J24" s="18">
        <v>10</v>
      </c>
    </row>
    <row r="25" spans="1:10" ht="18.95" customHeight="1">
      <c r="A25" s="14">
        <v>50502</v>
      </c>
      <c r="B25" s="15" t="s">
        <v>195</v>
      </c>
      <c r="C25" s="16" t="s">
        <v>98</v>
      </c>
      <c r="D25" s="17" t="s">
        <v>161</v>
      </c>
      <c r="E25" s="18">
        <v>2.7</v>
      </c>
      <c r="F25" s="18">
        <v>0</v>
      </c>
      <c r="G25" s="18">
        <v>2.7</v>
      </c>
      <c r="H25" s="18">
        <v>2.7</v>
      </c>
      <c r="I25" s="18">
        <v>0</v>
      </c>
      <c r="J25" s="18">
        <v>2.7</v>
      </c>
    </row>
    <row r="26" spans="1:10" ht="18.95" customHeight="1">
      <c r="A26" s="14">
        <v>50502</v>
      </c>
      <c r="B26" s="15" t="s">
        <v>196</v>
      </c>
      <c r="C26" s="16" t="s">
        <v>100</v>
      </c>
      <c r="D26" s="17" t="s">
        <v>161</v>
      </c>
      <c r="E26" s="18">
        <v>0.36</v>
      </c>
      <c r="F26" s="18">
        <v>0</v>
      </c>
      <c r="G26" s="18">
        <v>0.36</v>
      </c>
      <c r="H26" s="18">
        <v>0.36</v>
      </c>
      <c r="I26" s="18">
        <v>0</v>
      </c>
      <c r="J26" s="18">
        <v>0.36</v>
      </c>
    </row>
    <row r="27" spans="1:10" ht="18.95" customHeight="1">
      <c r="A27" s="14">
        <v>50502</v>
      </c>
      <c r="B27" s="15" t="s">
        <v>197</v>
      </c>
      <c r="C27" s="16" t="s">
        <v>102</v>
      </c>
      <c r="D27" s="17" t="s">
        <v>161</v>
      </c>
      <c r="E27" s="18">
        <v>1</v>
      </c>
      <c r="F27" s="18">
        <v>0</v>
      </c>
      <c r="G27" s="18">
        <v>1</v>
      </c>
      <c r="H27" s="18">
        <v>1</v>
      </c>
      <c r="I27" s="18">
        <v>0</v>
      </c>
      <c r="J27" s="18">
        <v>1</v>
      </c>
    </row>
    <row r="28" spans="1:10" ht="18.95" customHeight="1">
      <c r="A28" s="14">
        <v>50502</v>
      </c>
      <c r="B28" s="15" t="s">
        <v>198</v>
      </c>
      <c r="C28" s="16" t="s">
        <v>104</v>
      </c>
      <c r="D28" s="17" t="s">
        <v>161</v>
      </c>
      <c r="E28" s="18">
        <v>0.31</v>
      </c>
      <c r="F28" s="18">
        <v>0</v>
      </c>
      <c r="G28" s="18">
        <v>0.31</v>
      </c>
      <c r="H28" s="18">
        <v>0.31</v>
      </c>
      <c r="I28" s="18">
        <v>0</v>
      </c>
      <c r="J28" s="18">
        <v>0.31</v>
      </c>
    </row>
    <row r="29" spans="1:10" ht="18.95" customHeight="1">
      <c r="A29" s="14">
        <v>50502</v>
      </c>
      <c r="B29" s="15" t="s">
        <v>199</v>
      </c>
      <c r="C29" s="16" t="s">
        <v>108</v>
      </c>
      <c r="D29" s="17" t="s">
        <v>161</v>
      </c>
      <c r="E29" s="18">
        <v>1.73</v>
      </c>
      <c r="F29" s="18">
        <v>0</v>
      </c>
      <c r="G29" s="18">
        <v>1.73</v>
      </c>
      <c r="H29" s="18">
        <v>1.73</v>
      </c>
      <c r="I29" s="18">
        <v>0</v>
      </c>
      <c r="J29" s="18">
        <v>1.73</v>
      </c>
    </row>
    <row r="30" spans="1:10" ht="18.95" customHeight="1">
      <c r="A30" s="14">
        <v>50502</v>
      </c>
      <c r="B30" s="15" t="s">
        <v>200</v>
      </c>
      <c r="C30" s="16" t="s">
        <v>110</v>
      </c>
      <c r="D30" s="17" t="s">
        <v>161</v>
      </c>
      <c r="E30" s="18">
        <v>2.3199999999999998</v>
      </c>
      <c r="F30" s="18">
        <v>0</v>
      </c>
      <c r="G30" s="18">
        <v>2.3199999999999998</v>
      </c>
      <c r="H30" s="18">
        <v>2.3199999999999998</v>
      </c>
      <c r="I30" s="18">
        <v>0</v>
      </c>
      <c r="J30" s="18">
        <v>2.3199999999999998</v>
      </c>
    </row>
    <row r="31" spans="1:10" ht="18.95" customHeight="1">
      <c r="A31" s="14">
        <v>50502</v>
      </c>
      <c r="B31" s="15" t="s">
        <v>201</v>
      </c>
      <c r="C31" s="16" t="s">
        <v>112</v>
      </c>
      <c r="D31" s="17" t="s">
        <v>161</v>
      </c>
      <c r="E31" s="18">
        <v>3.2</v>
      </c>
      <c r="F31" s="18">
        <v>0</v>
      </c>
      <c r="G31" s="18">
        <v>3.2</v>
      </c>
      <c r="H31" s="18">
        <v>3.2</v>
      </c>
      <c r="I31" s="18">
        <v>0</v>
      </c>
      <c r="J31" s="18">
        <v>3.2</v>
      </c>
    </row>
    <row r="32" spans="1:10" ht="18.95" customHeight="1">
      <c r="A32" s="14">
        <v>50502</v>
      </c>
      <c r="B32" s="15" t="s">
        <v>202</v>
      </c>
      <c r="C32" s="16" t="s">
        <v>114</v>
      </c>
      <c r="D32" s="17" t="s">
        <v>161</v>
      </c>
      <c r="E32" s="18">
        <v>7.54</v>
      </c>
      <c r="F32" s="18">
        <v>0</v>
      </c>
      <c r="G32" s="18">
        <v>7.54</v>
      </c>
      <c r="H32" s="18">
        <v>7.54</v>
      </c>
      <c r="I32" s="18">
        <v>0</v>
      </c>
      <c r="J32" s="18">
        <v>7.54</v>
      </c>
    </row>
    <row r="33" spans="1:10" ht="18.95" customHeight="1">
      <c r="A33" s="9"/>
      <c r="B33" s="10" t="s">
        <v>203</v>
      </c>
      <c r="C33" s="11" t="s">
        <v>115</v>
      </c>
      <c r="D33" s="12"/>
      <c r="E33" s="13">
        <v>49.92</v>
      </c>
      <c r="F33" s="13">
        <v>49.92</v>
      </c>
      <c r="G33" s="13">
        <v>0</v>
      </c>
      <c r="H33" s="13">
        <v>49.92</v>
      </c>
      <c r="I33" s="13">
        <v>49.92</v>
      </c>
      <c r="J33" s="13">
        <v>0</v>
      </c>
    </row>
    <row r="34" spans="1:10" ht="18.95" customHeight="1">
      <c r="A34" s="14">
        <v>50901</v>
      </c>
      <c r="B34" s="15" t="s">
        <v>204</v>
      </c>
      <c r="C34" s="16" t="s">
        <v>117</v>
      </c>
      <c r="D34" s="17" t="s">
        <v>161</v>
      </c>
      <c r="E34" s="18">
        <v>49.92</v>
      </c>
      <c r="F34" s="18">
        <v>49.92</v>
      </c>
      <c r="G34" s="18">
        <v>0</v>
      </c>
      <c r="H34" s="18">
        <v>49.92</v>
      </c>
      <c r="I34" s="18">
        <v>49.92</v>
      </c>
      <c r="J34" s="18">
        <v>0</v>
      </c>
    </row>
    <row r="35" spans="1:10" ht="18.95" customHeight="1">
      <c r="A35" s="9"/>
      <c r="B35" s="10"/>
      <c r="C35" s="11" t="s">
        <v>58</v>
      </c>
      <c r="D35" s="12" t="s">
        <v>177</v>
      </c>
      <c r="E35" s="13">
        <v>1023.16</v>
      </c>
      <c r="F35" s="13">
        <v>950.35</v>
      </c>
      <c r="G35" s="13">
        <v>72.81</v>
      </c>
      <c r="H35" s="13">
        <v>1023.16</v>
      </c>
      <c r="I35" s="13">
        <v>950.35</v>
      </c>
      <c r="J35" s="13">
        <v>72.81</v>
      </c>
    </row>
    <row r="36" spans="1:10" ht="18.95" customHeight="1">
      <c r="A36" s="9"/>
      <c r="B36" s="10" t="s">
        <v>180</v>
      </c>
      <c r="C36" s="11" t="s">
        <v>67</v>
      </c>
      <c r="D36" s="12"/>
      <c r="E36" s="13">
        <v>796.43</v>
      </c>
      <c r="F36" s="13">
        <v>796.43</v>
      </c>
      <c r="G36" s="13">
        <v>0</v>
      </c>
      <c r="H36" s="13">
        <v>796.43</v>
      </c>
      <c r="I36" s="13">
        <v>796.43</v>
      </c>
      <c r="J36" s="13">
        <v>0</v>
      </c>
    </row>
    <row r="37" spans="1:10" ht="18.95" customHeight="1">
      <c r="A37" s="14">
        <v>50501</v>
      </c>
      <c r="B37" s="15" t="s">
        <v>181</v>
      </c>
      <c r="C37" s="16" t="s">
        <v>69</v>
      </c>
      <c r="D37" s="17" t="s">
        <v>162</v>
      </c>
      <c r="E37" s="18">
        <v>269.47000000000003</v>
      </c>
      <c r="F37" s="18">
        <v>269.47000000000003</v>
      </c>
      <c r="G37" s="18">
        <v>0</v>
      </c>
      <c r="H37" s="18">
        <v>269.47000000000003</v>
      </c>
      <c r="I37" s="18">
        <v>269.47000000000003</v>
      </c>
      <c r="J37" s="18">
        <v>0</v>
      </c>
    </row>
    <row r="38" spans="1:10" ht="18.95" customHeight="1">
      <c r="A38" s="14">
        <v>50501</v>
      </c>
      <c r="B38" s="15" t="s">
        <v>182</v>
      </c>
      <c r="C38" s="16" t="s">
        <v>71</v>
      </c>
      <c r="D38" s="17" t="s">
        <v>162</v>
      </c>
      <c r="E38" s="18">
        <v>138.41</v>
      </c>
      <c r="F38" s="18">
        <v>138.41</v>
      </c>
      <c r="G38" s="18">
        <v>0</v>
      </c>
      <c r="H38" s="18">
        <v>138.41</v>
      </c>
      <c r="I38" s="18">
        <v>138.41</v>
      </c>
      <c r="J38" s="18">
        <v>0</v>
      </c>
    </row>
    <row r="39" spans="1:10" ht="18.95" customHeight="1">
      <c r="A39" s="14">
        <v>50501</v>
      </c>
      <c r="B39" s="15" t="s">
        <v>183</v>
      </c>
      <c r="C39" s="16" t="s">
        <v>73</v>
      </c>
      <c r="D39" s="17" t="s">
        <v>162</v>
      </c>
      <c r="E39" s="18">
        <v>173.68</v>
      </c>
      <c r="F39" s="18">
        <v>173.68</v>
      </c>
      <c r="G39" s="18">
        <v>0</v>
      </c>
      <c r="H39" s="18">
        <v>173.68</v>
      </c>
      <c r="I39" s="18">
        <v>173.68</v>
      </c>
      <c r="J39" s="18">
        <v>0</v>
      </c>
    </row>
    <row r="40" spans="1:10" ht="18.95" customHeight="1">
      <c r="A40" s="14">
        <v>50501</v>
      </c>
      <c r="B40" s="15" t="s">
        <v>184</v>
      </c>
      <c r="C40" s="16" t="s">
        <v>75</v>
      </c>
      <c r="D40" s="17" t="s">
        <v>162</v>
      </c>
      <c r="E40" s="18">
        <v>77.09</v>
      </c>
      <c r="F40" s="18">
        <v>77.09</v>
      </c>
      <c r="G40" s="18">
        <v>0</v>
      </c>
      <c r="H40" s="18">
        <v>77.09</v>
      </c>
      <c r="I40" s="18">
        <v>77.09</v>
      </c>
      <c r="J40" s="18">
        <v>0</v>
      </c>
    </row>
    <row r="41" spans="1:10" ht="18.95" customHeight="1">
      <c r="A41" s="14">
        <v>50501</v>
      </c>
      <c r="B41" s="15" t="s">
        <v>185</v>
      </c>
      <c r="C41" s="16" t="s">
        <v>77</v>
      </c>
      <c r="D41" s="17" t="s">
        <v>162</v>
      </c>
      <c r="E41" s="18">
        <v>28.91</v>
      </c>
      <c r="F41" s="18">
        <v>28.91</v>
      </c>
      <c r="G41" s="18">
        <v>0</v>
      </c>
      <c r="H41" s="18">
        <v>28.91</v>
      </c>
      <c r="I41" s="18">
        <v>28.91</v>
      </c>
      <c r="J41" s="18">
        <v>0</v>
      </c>
    </row>
    <row r="42" spans="1:10" ht="18.95" customHeight="1">
      <c r="A42" s="14">
        <v>50501</v>
      </c>
      <c r="B42" s="15" t="s">
        <v>187</v>
      </c>
      <c r="C42" s="16" t="s">
        <v>81</v>
      </c>
      <c r="D42" s="17" t="s">
        <v>162</v>
      </c>
      <c r="E42" s="18">
        <v>10.32</v>
      </c>
      <c r="F42" s="18">
        <v>10.32</v>
      </c>
      <c r="G42" s="18">
        <v>0</v>
      </c>
      <c r="H42" s="18">
        <v>10.32</v>
      </c>
      <c r="I42" s="18">
        <v>10.32</v>
      </c>
      <c r="J42" s="18">
        <v>0</v>
      </c>
    </row>
    <row r="43" spans="1:10" ht="18.95" customHeight="1">
      <c r="A43" s="14">
        <v>50501</v>
      </c>
      <c r="B43" s="15" t="s">
        <v>188</v>
      </c>
      <c r="C43" s="16" t="s">
        <v>83</v>
      </c>
      <c r="D43" s="17" t="s">
        <v>162</v>
      </c>
      <c r="E43" s="18">
        <v>63.38</v>
      </c>
      <c r="F43" s="18">
        <v>63.38</v>
      </c>
      <c r="G43" s="18">
        <v>0</v>
      </c>
      <c r="H43" s="18">
        <v>63.38</v>
      </c>
      <c r="I43" s="18">
        <v>63.38</v>
      </c>
      <c r="J43" s="18">
        <v>0</v>
      </c>
    </row>
    <row r="44" spans="1:10" ht="18.95" customHeight="1">
      <c r="A44" s="14">
        <v>50501</v>
      </c>
      <c r="B44" s="15" t="s">
        <v>205</v>
      </c>
      <c r="C44" s="16" t="s">
        <v>85</v>
      </c>
      <c r="D44" s="17" t="s">
        <v>162</v>
      </c>
      <c r="E44" s="18">
        <v>35.17</v>
      </c>
      <c r="F44" s="18">
        <v>35.17</v>
      </c>
      <c r="G44" s="18">
        <v>0</v>
      </c>
      <c r="H44" s="18">
        <v>35.17</v>
      </c>
      <c r="I44" s="18">
        <v>35.17</v>
      </c>
      <c r="J44" s="18">
        <v>0</v>
      </c>
    </row>
    <row r="45" spans="1:10" ht="18.95" customHeight="1">
      <c r="A45" s="9"/>
      <c r="B45" s="10" t="s">
        <v>189</v>
      </c>
      <c r="C45" s="11" t="s">
        <v>86</v>
      </c>
      <c r="D45" s="12"/>
      <c r="E45" s="13">
        <v>72.81</v>
      </c>
      <c r="F45" s="13">
        <v>0</v>
      </c>
      <c r="G45" s="13">
        <v>72.81</v>
      </c>
      <c r="H45" s="13">
        <v>72.81</v>
      </c>
      <c r="I45" s="13">
        <v>0</v>
      </c>
      <c r="J45" s="13">
        <v>72.81</v>
      </c>
    </row>
    <row r="46" spans="1:10" ht="18.95" customHeight="1">
      <c r="A46" s="14">
        <v>50502</v>
      </c>
      <c r="B46" s="15" t="s">
        <v>190</v>
      </c>
      <c r="C46" s="16" t="s">
        <v>88</v>
      </c>
      <c r="D46" s="17" t="s">
        <v>162</v>
      </c>
      <c r="E46" s="18">
        <v>4.5</v>
      </c>
      <c r="F46" s="18">
        <v>0</v>
      </c>
      <c r="G46" s="18">
        <v>4.5</v>
      </c>
      <c r="H46" s="18">
        <v>4.5</v>
      </c>
      <c r="I46" s="18">
        <v>0</v>
      </c>
      <c r="J46" s="18">
        <v>4.5</v>
      </c>
    </row>
    <row r="47" spans="1:10" ht="18.95" customHeight="1">
      <c r="A47" s="14">
        <v>50502</v>
      </c>
      <c r="B47" s="15" t="s">
        <v>191</v>
      </c>
      <c r="C47" s="16" t="s">
        <v>90</v>
      </c>
      <c r="D47" s="17" t="s">
        <v>162</v>
      </c>
      <c r="E47" s="18">
        <v>1.8</v>
      </c>
      <c r="F47" s="18">
        <v>0</v>
      </c>
      <c r="G47" s="18">
        <v>1.8</v>
      </c>
      <c r="H47" s="18">
        <v>1.8</v>
      </c>
      <c r="I47" s="18">
        <v>0</v>
      </c>
      <c r="J47" s="18">
        <v>1.8</v>
      </c>
    </row>
    <row r="48" spans="1:10" ht="18.95" customHeight="1">
      <c r="A48" s="14">
        <v>50502</v>
      </c>
      <c r="B48" s="15" t="s">
        <v>192</v>
      </c>
      <c r="C48" s="16" t="s">
        <v>92</v>
      </c>
      <c r="D48" s="17" t="s">
        <v>162</v>
      </c>
      <c r="E48" s="18">
        <v>4</v>
      </c>
      <c r="F48" s="18">
        <v>0</v>
      </c>
      <c r="G48" s="18">
        <v>4</v>
      </c>
      <c r="H48" s="18">
        <v>4</v>
      </c>
      <c r="I48" s="18">
        <v>0</v>
      </c>
      <c r="J48" s="18">
        <v>4</v>
      </c>
    </row>
    <row r="49" spans="1:10" ht="18.95" customHeight="1">
      <c r="A49" s="14">
        <v>50502</v>
      </c>
      <c r="B49" s="15" t="s">
        <v>193</v>
      </c>
      <c r="C49" s="16" t="s">
        <v>94</v>
      </c>
      <c r="D49" s="17" t="s">
        <v>162</v>
      </c>
      <c r="E49" s="18">
        <v>2.5</v>
      </c>
      <c r="F49" s="18">
        <v>0</v>
      </c>
      <c r="G49" s="18">
        <v>2.5</v>
      </c>
      <c r="H49" s="18">
        <v>2.5</v>
      </c>
      <c r="I49" s="18">
        <v>0</v>
      </c>
      <c r="J49" s="18">
        <v>2.5</v>
      </c>
    </row>
    <row r="50" spans="1:10" ht="18.95" customHeight="1">
      <c r="A50" s="14">
        <v>50502</v>
      </c>
      <c r="B50" s="15" t="s">
        <v>194</v>
      </c>
      <c r="C50" s="16" t="s">
        <v>96</v>
      </c>
      <c r="D50" s="17" t="s">
        <v>162</v>
      </c>
      <c r="E50" s="18">
        <v>20</v>
      </c>
      <c r="F50" s="18">
        <v>0</v>
      </c>
      <c r="G50" s="18">
        <v>20</v>
      </c>
      <c r="H50" s="18">
        <v>20</v>
      </c>
      <c r="I50" s="18">
        <v>0</v>
      </c>
      <c r="J50" s="18">
        <v>20</v>
      </c>
    </row>
    <row r="51" spans="1:10" ht="18.95" customHeight="1">
      <c r="A51" s="14">
        <v>50502</v>
      </c>
      <c r="B51" s="15" t="s">
        <v>195</v>
      </c>
      <c r="C51" s="16" t="s">
        <v>98</v>
      </c>
      <c r="D51" s="17" t="s">
        <v>162</v>
      </c>
      <c r="E51" s="18">
        <v>1.93</v>
      </c>
      <c r="F51" s="18">
        <v>0</v>
      </c>
      <c r="G51" s="18">
        <v>1.93</v>
      </c>
      <c r="H51" s="18">
        <v>1.93</v>
      </c>
      <c r="I51" s="18">
        <v>0</v>
      </c>
      <c r="J51" s="18">
        <v>1.93</v>
      </c>
    </row>
    <row r="52" spans="1:10" ht="18.95" customHeight="1">
      <c r="A52" s="14">
        <v>50502</v>
      </c>
      <c r="B52" s="15" t="s">
        <v>196</v>
      </c>
      <c r="C52" s="16" t="s">
        <v>100</v>
      </c>
      <c r="D52" s="17" t="s">
        <v>162</v>
      </c>
      <c r="E52" s="18">
        <v>1.64</v>
      </c>
      <c r="F52" s="18">
        <v>0</v>
      </c>
      <c r="G52" s="18">
        <v>1.64</v>
      </c>
      <c r="H52" s="18">
        <v>1.64</v>
      </c>
      <c r="I52" s="18">
        <v>0</v>
      </c>
      <c r="J52" s="18">
        <v>1.64</v>
      </c>
    </row>
    <row r="53" spans="1:10" ht="18.95" customHeight="1">
      <c r="A53" s="14">
        <v>50502</v>
      </c>
      <c r="B53" s="15" t="s">
        <v>197</v>
      </c>
      <c r="C53" s="16" t="s">
        <v>102</v>
      </c>
      <c r="D53" s="17" t="s">
        <v>162</v>
      </c>
      <c r="E53" s="18">
        <v>3.07</v>
      </c>
      <c r="F53" s="18">
        <v>0</v>
      </c>
      <c r="G53" s="18">
        <v>3.07</v>
      </c>
      <c r="H53" s="18">
        <v>3.07</v>
      </c>
      <c r="I53" s="18">
        <v>0</v>
      </c>
      <c r="J53" s="18">
        <v>3.07</v>
      </c>
    </row>
    <row r="54" spans="1:10" ht="18.95" customHeight="1">
      <c r="A54" s="14">
        <v>50502</v>
      </c>
      <c r="B54" s="15" t="s">
        <v>198</v>
      </c>
      <c r="C54" s="16" t="s">
        <v>104</v>
      </c>
      <c r="D54" s="17" t="s">
        <v>162</v>
      </c>
      <c r="E54" s="18">
        <v>0.96</v>
      </c>
      <c r="F54" s="18">
        <v>0</v>
      </c>
      <c r="G54" s="18">
        <v>0.96</v>
      </c>
      <c r="H54" s="18">
        <v>0.96</v>
      </c>
      <c r="I54" s="18">
        <v>0</v>
      </c>
      <c r="J54" s="18">
        <v>0.96</v>
      </c>
    </row>
    <row r="55" spans="1:10" ht="18.95" customHeight="1">
      <c r="A55" s="14">
        <v>50502</v>
      </c>
      <c r="B55" s="15" t="s">
        <v>201</v>
      </c>
      <c r="C55" s="16" t="s">
        <v>112</v>
      </c>
      <c r="D55" s="17" t="s">
        <v>162</v>
      </c>
      <c r="E55" s="18">
        <v>9.86</v>
      </c>
      <c r="F55" s="18">
        <v>0</v>
      </c>
      <c r="G55" s="18">
        <v>9.86</v>
      </c>
      <c r="H55" s="18">
        <v>9.86</v>
      </c>
      <c r="I55" s="18">
        <v>0</v>
      </c>
      <c r="J55" s="18">
        <v>9.86</v>
      </c>
    </row>
    <row r="56" spans="1:10" ht="18.95" customHeight="1">
      <c r="A56" s="14">
        <v>50502</v>
      </c>
      <c r="B56" s="15" t="s">
        <v>202</v>
      </c>
      <c r="C56" s="16" t="s">
        <v>114</v>
      </c>
      <c r="D56" s="17" t="s">
        <v>162</v>
      </c>
      <c r="E56" s="18">
        <v>22.55</v>
      </c>
      <c r="F56" s="18">
        <v>0</v>
      </c>
      <c r="G56" s="18">
        <v>22.55</v>
      </c>
      <c r="H56" s="18">
        <v>22.55</v>
      </c>
      <c r="I56" s="18">
        <v>0</v>
      </c>
      <c r="J56" s="18">
        <v>22.55</v>
      </c>
    </row>
    <row r="57" spans="1:10" ht="18.95" customHeight="1">
      <c r="A57" s="9"/>
      <c r="B57" s="10" t="s">
        <v>203</v>
      </c>
      <c r="C57" s="11" t="s">
        <v>115</v>
      </c>
      <c r="D57" s="12"/>
      <c r="E57" s="13">
        <v>153.91999999999999</v>
      </c>
      <c r="F57" s="13">
        <v>153.91999999999999</v>
      </c>
      <c r="G57" s="13">
        <v>0</v>
      </c>
      <c r="H57" s="13">
        <v>153.91999999999999</v>
      </c>
      <c r="I57" s="13">
        <v>153.91999999999999</v>
      </c>
      <c r="J57" s="13">
        <v>0</v>
      </c>
    </row>
    <row r="58" spans="1:10" ht="18.95" customHeight="1">
      <c r="A58" s="14">
        <v>50901</v>
      </c>
      <c r="B58" s="15" t="s">
        <v>204</v>
      </c>
      <c r="C58" s="16" t="s">
        <v>117</v>
      </c>
      <c r="D58" s="17" t="s">
        <v>162</v>
      </c>
      <c r="E58" s="18">
        <v>153.91999999999999</v>
      </c>
      <c r="F58" s="18">
        <v>153.91999999999999</v>
      </c>
      <c r="G58" s="18">
        <v>0</v>
      </c>
      <c r="H58" s="18">
        <v>153.91999999999999</v>
      </c>
      <c r="I58" s="18">
        <v>153.91999999999999</v>
      </c>
      <c r="J58" s="18">
        <v>0</v>
      </c>
    </row>
  </sheetData>
  <sheetProtection formatCells="0" formatColumns="0" formatRows="0"/>
  <mergeCells count="8">
    <mergeCell ref="A1:J1"/>
    <mergeCell ref="E3:J3"/>
    <mergeCell ref="E4:G4"/>
    <mergeCell ref="H4:J4"/>
    <mergeCell ref="A3:A5"/>
    <mergeCell ref="B3:B5"/>
    <mergeCell ref="C3:C5"/>
    <mergeCell ref="D3:D5"/>
  </mergeCells>
  <phoneticPr fontId="15" type="noConversion"/>
  <printOptions horizontalCentered="1"/>
  <pageMargins left="0.43263888888888902" right="0.35416666666666702" top="0.59055118110236204" bottom="0.59055118110236204" header="0.39370078740157499" footer="0.39370078740157499"/>
  <pageSetup paperSize="9" orientation="landscape" horizontalDpi="300" verticalDpi="3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16</vt:i4>
      </vt:variant>
    </vt:vector>
  </HeadingPairs>
  <TitlesOfParts>
    <vt:vector size="25" baseType="lpstr">
      <vt:lpstr>封面</vt:lpstr>
      <vt:lpstr>非税收入表</vt:lpstr>
      <vt:lpstr>燃油税功能科目表</vt:lpstr>
      <vt:lpstr>燃油税经济科目表</vt:lpstr>
      <vt:lpstr>三公经费表</vt:lpstr>
      <vt:lpstr>人员情况表</vt:lpstr>
      <vt:lpstr>定向补助表</vt:lpstr>
      <vt:lpstr>通行费功能科目表</vt:lpstr>
      <vt:lpstr>通行费经济科目表</vt:lpstr>
      <vt:lpstr>定向补助表!Print_Area</vt:lpstr>
      <vt:lpstr>非税收入表!Print_Area</vt:lpstr>
      <vt:lpstr>燃油税功能科目表!Print_Area</vt:lpstr>
      <vt:lpstr>燃油税经济科目表!Print_Area</vt:lpstr>
      <vt:lpstr>人员情况表!Print_Area</vt:lpstr>
      <vt:lpstr>三公经费表!Print_Area</vt:lpstr>
      <vt:lpstr>通行费功能科目表!Print_Area</vt:lpstr>
      <vt:lpstr>通行费经济科目表!Print_Area</vt:lpstr>
      <vt:lpstr>定向补助表!Print_Titles</vt:lpstr>
      <vt:lpstr>非税收入表!Print_Titles</vt:lpstr>
      <vt:lpstr>燃油税功能科目表!Print_Titles</vt:lpstr>
      <vt:lpstr>燃油税经济科目表!Print_Titles</vt:lpstr>
      <vt:lpstr>人员情况表!Print_Titles</vt:lpstr>
      <vt:lpstr>三公经费表!Print_Titles</vt:lpstr>
      <vt:lpstr>通行费功能科目表!Print_Titles</vt:lpstr>
      <vt:lpstr>通行费经济科目表!Print_Titles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2020-11-11T02:06:00Z</cp:lastPrinted>
  <dcterms:created xsi:type="dcterms:W3CDTF">2017-06-27T02:30:00Z</dcterms:created>
  <dcterms:modified xsi:type="dcterms:W3CDTF">2021-07-29T01:18:01Z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1313480</vt:i4>
  </property>
  <property fmtid="{D5CDD505-2E9C-101B-9397-08002B2CF9AE}" pid="3" name="KSOProductBuildVer">
    <vt:lpwstr>2052-11.1.0.10314</vt:lpwstr>
  </property>
</Properties>
</file>